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1" l="1"/>
  <c r="F119" i="1"/>
  <c r="F89" i="1"/>
  <c r="B119" i="1"/>
  <c r="A119" i="1"/>
  <c r="B214" i="1"/>
  <c r="A214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L118" i="1"/>
  <c r="J118" i="1"/>
  <c r="I118" i="1"/>
  <c r="H118" i="1"/>
  <c r="G118" i="1"/>
  <c r="B109" i="1"/>
  <c r="A109" i="1"/>
  <c r="L108" i="1"/>
  <c r="L119" i="1" s="1"/>
  <c r="J108" i="1"/>
  <c r="I108" i="1"/>
  <c r="H108" i="1"/>
  <c r="H119" i="1" l="1"/>
  <c r="J119" i="1"/>
  <c r="I119" i="1"/>
  <c r="G119" i="1"/>
  <c r="A233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F195" i="1" l="1"/>
  <c r="J176" i="1"/>
  <c r="J43" i="1"/>
  <c r="I195" i="1"/>
  <c r="J100" i="1"/>
  <c r="I138" i="1"/>
  <c r="F138" i="1"/>
  <c r="I62" i="1"/>
  <c r="H81" i="1"/>
  <c r="I81" i="1"/>
  <c r="I157" i="1"/>
  <c r="F43" i="1"/>
  <c r="J81" i="1"/>
  <c r="F100" i="1"/>
  <c r="J157" i="1"/>
  <c r="F176" i="1"/>
  <c r="H43" i="1"/>
  <c r="H100" i="1"/>
  <c r="H176" i="1"/>
  <c r="I43" i="1"/>
  <c r="I234" i="1" s="1"/>
  <c r="I100" i="1"/>
  <c r="I176" i="1"/>
  <c r="L43" i="1"/>
  <c r="G62" i="1"/>
  <c r="L100" i="1"/>
  <c r="G138" i="1"/>
  <c r="L176" i="1"/>
  <c r="G195" i="1"/>
  <c r="H62" i="1"/>
  <c r="H138" i="1"/>
  <c r="H195" i="1"/>
  <c r="J62" i="1"/>
  <c r="F81" i="1"/>
  <c r="F157" i="1"/>
  <c r="J195" i="1"/>
  <c r="L62" i="1"/>
  <c r="G81" i="1"/>
  <c r="L138" i="1"/>
  <c r="G157" i="1"/>
  <c r="L195" i="1"/>
  <c r="H157" i="1"/>
  <c r="F62" i="1"/>
  <c r="J138" i="1"/>
  <c r="L234" i="1" l="1"/>
  <c r="H234" i="1"/>
  <c r="G234" i="1"/>
  <c r="J234" i="1"/>
  <c r="F234" i="1"/>
</calcChain>
</file>

<file path=xl/sharedStrings.xml><?xml version="1.0" encoding="utf-8"?>
<sst xmlns="http://schemas.openxmlformats.org/spreadsheetml/2006/main" count="287" uniqueCount="92">
  <si>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</si>
  <si>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</si>
  <si>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</si>
  <si>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</si>
  <si>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</si>
  <si>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</si>
  <si>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</si>
  <si>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</si>
  <si>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</si>
  <si>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</si>
  <si>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</si>
  <si>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</si>
  <si>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</si>
  <si>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</si>
  <si>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</si>
  <si>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</si>
  <si>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</si>
  <si>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</si>
  <si>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</si>
  <si>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</si>
  <si>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</si>
  <si>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</si>
  <si>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</si>
  <si>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</si>
  <si>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</si>
  <si>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</si>
  <si>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</si>
  <si>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</si>
  <si>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</si>
  <si>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</si>
  <si>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</si>
  <si>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</si>
  <si>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</si>
  <si>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</si>
  <si>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</si>
  <si>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</si>
  <si>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</si>
  <si>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</si>
  <si>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</si>
  <si>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рисовая</t>
  </si>
  <si>
    <t>кофейный напиток</t>
  </si>
  <si>
    <t>Хлеб пшеничный</t>
  </si>
  <si>
    <t xml:space="preserve">сыр </t>
  </si>
  <si>
    <t>масло сливочное (порциями)</t>
  </si>
  <si>
    <t>огурцы соленые (порциями)</t>
  </si>
  <si>
    <t>картофельное пюре</t>
  </si>
  <si>
    <t>чай с медом</t>
  </si>
  <si>
    <t xml:space="preserve">Хлеб пшеничный </t>
  </si>
  <si>
    <t xml:space="preserve">котлета рыбная </t>
  </si>
  <si>
    <t>сыр твордых сортов в нарезке</t>
  </si>
  <si>
    <t>каша вязкая молочная пшеничная</t>
  </si>
  <si>
    <t>кофейный напиток с молоком</t>
  </si>
  <si>
    <t>хлеб пшеничный</t>
  </si>
  <si>
    <t>масло сливочное порциями</t>
  </si>
  <si>
    <t>30</t>
  </si>
  <si>
    <t>запеканка рисовая с творогом</t>
  </si>
  <si>
    <t>какао с молоком сгущенным</t>
  </si>
  <si>
    <t>бананы</t>
  </si>
  <si>
    <t>котлета из курицы</t>
  </si>
  <si>
    <t>рис припущенный</t>
  </si>
  <si>
    <t>чай с лимоном</t>
  </si>
  <si>
    <t>100</t>
  </si>
  <si>
    <t>каша дружба</t>
  </si>
  <si>
    <t>апельсины</t>
  </si>
  <si>
    <t>яйцо вареное</t>
  </si>
  <si>
    <t>рагу из овощей</t>
  </si>
  <si>
    <t>курица запеченная</t>
  </si>
  <si>
    <t>чай с молоком и сахаром</t>
  </si>
  <si>
    <t>фрикадельки куриные</t>
  </si>
  <si>
    <t>капуста тушеная</t>
  </si>
  <si>
    <t>чай с лимоном и медом</t>
  </si>
  <si>
    <t>мандарины</t>
  </si>
  <si>
    <t>каша гречневая рассыпчатая</t>
  </si>
  <si>
    <t>какао с молоком</t>
  </si>
  <si>
    <t>овощное рагу</t>
  </si>
  <si>
    <t>тефтели из говядины с рисом</t>
  </si>
  <si>
    <t>сыр твердых сортов в нарезке</t>
  </si>
  <si>
    <t>тефтели из говядины</t>
  </si>
  <si>
    <t>макароны отварные</t>
  </si>
  <si>
    <t>чай</t>
  </si>
  <si>
    <t>яблоки</t>
  </si>
  <si>
    <t>80</t>
  </si>
  <si>
    <t>54-8м</t>
  </si>
  <si>
    <t>54-1г</t>
  </si>
  <si>
    <t>770</t>
  </si>
  <si>
    <t>макароны отварные с маслом</t>
  </si>
  <si>
    <t>котлеты из говядины</t>
  </si>
  <si>
    <t>кексы молочные</t>
  </si>
  <si>
    <t>54-4м</t>
  </si>
  <si>
    <t>МБОУ Усть-Чульская СОШ</t>
  </si>
  <si>
    <t>директор МБОУ Усть-Чульской СОШ</t>
  </si>
  <si>
    <t>А.Ф. Боргоякова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</si>
</sst>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name val="Arial"/>
    </font>
    <font>
      <sz val="10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8" xfId="0" applyFill="1" applyBorder="1"/>
    <xf numFmtId="0" fontId="12" fillId="4" borderId="22" xfId="0" applyFont="1" applyFill="1" applyBorder="1" applyAlignment="1">
      <alignment horizontal="right" vertical="center"/>
    </xf>
    <xf numFmtId="2" fontId="12" fillId="4" borderId="23" xfId="0" applyNumberFormat="1" applyFont="1" applyFill="1" applyBorder="1" applyAlignment="1">
      <alignment horizontal="center" vertical="center"/>
    </xf>
    <xf numFmtId="2" fontId="12" fillId="4" borderId="22" xfId="0" applyNumberFormat="1" applyFont="1" applyFill="1" applyBorder="1" applyAlignment="1">
      <alignment horizontal="center" vertical="center"/>
    </xf>
    <xf numFmtId="164" fontId="12" fillId="4" borderId="23" xfId="0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12" fillId="4" borderId="22" xfId="0" applyNumberFormat="1" applyFont="1" applyFill="1" applyBorder="1" applyAlignment="1">
      <alignment horizontal="right" vertical="center"/>
    </xf>
    <xf numFmtId="1" fontId="12" fillId="4" borderId="23" xfId="0" applyNumberFormat="1" applyFont="1" applyFill="1" applyBorder="1" applyAlignment="1">
      <alignment horizontal="center" vertical="center"/>
    </xf>
    <xf numFmtId="1" fontId="12" fillId="4" borderId="22" xfId="0" applyNumberFormat="1" applyFont="1" applyFill="1" applyBorder="1" applyAlignment="1">
      <alignment horizontal="center" vertical="center"/>
    </xf>
    <xf numFmtId="164" fontId="12" fillId="4" borderId="22" xfId="0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3" borderId="17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1" fillId="4" borderId="1" xfId="0" applyNumberFormat="1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right"/>
    </xf>
    <xf numFmtId="49" fontId="13" fillId="4" borderId="1" xfId="0" applyNumberFormat="1" applyFont="1" applyFill="1" applyBorder="1" applyAlignment="1">
      <alignment horizontal="right"/>
    </xf>
    <xf numFmtId="0" fontId="8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14" fontId="1" fillId="0" borderId="0" xfId="0" applyNumberFormat="1" applyFont="1"/>
    <xf numFmtId="0" fontId="7" fillId="0" borderId="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" fillId="5" borderId="0" xfId="0" applyFont="1" applyFill="1"/>
    <xf numFmtId="0" fontId="14" fillId="4" borderId="22" xfId="0" applyFont="1" applyFill="1" applyBorder="1" applyAlignment="1" applyProtection="1">
      <alignment horizontal="left" vertical="center" wrapText="1"/>
      <protection locked="0"/>
    </xf>
    <xf numFmtId="0" fontId="14" fillId="4" borderId="22" xfId="0" applyFont="1" applyFill="1" applyBorder="1" applyAlignment="1">
      <alignment horizontal="left" vertical="center" wrapText="1"/>
    </xf>
    <xf numFmtId="2" fontId="14" fillId="4" borderId="1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 applyProtection="1">
      <alignment vertical="top" wrapText="1"/>
      <protection locked="0"/>
    </xf>
    <xf numFmtId="2" fontId="14" fillId="4" borderId="22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3" fillId="4" borderId="1" xfId="0" applyFont="1" applyFill="1" applyBorder="1"/>
    <xf numFmtId="49" fontId="13" fillId="3" borderId="17" xfId="0" applyNumberFormat="1" applyFont="1" applyFill="1" applyBorder="1" applyAlignment="1">
      <alignment horizontal="center" vertical="top" wrapText="1"/>
    </xf>
    <xf numFmtId="0" fontId="13" fillId="4" borderId="9" xfId="0" applyFont="1" applyFill="1" applyBorder="1" applyAlignment="1" applyProtection="1">
      <alignment horizontal="center" vertical="top" wrapText="1"/>
      <protection locked="0"/>
    </xf>
    <xf numFmtId="0" fontId="13" fillId="4" borderId="13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5" ht="30" customHeight="1" x14ac:dyDescent="0.3">
      <c r="A1" s="1" t="s">
        <v>0</v>
      </c>
      <c r="C1" s="99" t="s">
        <v>89</v>
      </c>
      <c r="D1" s="100"/>
      <c r="E1" s="100"/>
      <c r="F1" s="3" t="s">
        <v>1</v>
      </c>
      <c r="G1" s="2" t="s">
        <v>2</v>
      </c>
      <c r="H1" s="101" t="s">
        <v>90</v>
      </c>
      <c r="I1" s="102"/>
      <c r="J1" s="102"/>
      <c r="K1" s="102"/>
    </row>
    <row r="2" spans="1:15" ht="17.399999999999999" x14ac:dyDescent="0.25">
      <c r="A2" s="4" t="s">
        <v>3</v>
      </c>
      <c r="C2" s="2"/>
      <c r="G2" s="2" t="s">
        <v>4</v>
      </c>
      <c r="H2" s="101" t="s">
        <v>91</v>
      </c>
      <c r="I2" s="102"/>
      <c r="J2" s="102"/>
      <c r="K2" s="102"/>
    </row>
    <row r="3" spans="1:15" ht="17.25" customHeight="1" x14ac:dyDescent="0.25">
      <c r="A3" s="5" t="s">
        <v>5</v>
      </c>
      <c r="C3" s="2"/>
      <c r="D3" s="6"/>
      <c r="E3" s="7" t="s">
        <v>6</v>
      </c>
      <c r="G3" s="2" t="s">
        <v>7</v>
      </c>
      <c r="H3" s="8">
        <v>1</v>
      </c>
      <c r="I3" s="8">
        <v>9</v>
      </c>
      <c r="J3" s="9">
        <v>2023</v>
      </c>
      <c r="K3" s="10"/>
    </row>
    <row r="4" spans="1:15" ht="13.8" thickBot="1" x14ac:dyDescent="0.3">
      <c r="C4" s="2"/>
      <c r="D4" s="5"/>
      <c r="H4" s="11" t="s">
        <v>8</v>
      </c>
      <c r="I4" s="11" t="s">
        <v>9</v>
      </c>
      <c r="J4" s="11" t="s">
        <v>10</v>
      </c>
    </row>
    <row r="5" spans="1:15" ht="31.2" thickBot="1" x14ac:dyDescent="0.3">
      <c r="A5" s="12" t="s">
        <v>11</v>
      </c>
      <c r="B5" s="13" t="s">
        <v>12</v>
      </c>
      <c r="C5" s="14" t="s">
        <v>13</v>
      </c>
      <c r="D5" s="78" t="s">
        <v>14</v>
      </c>
      <c r="E5" s="78" t="s">
        <v>15</v>
      </c>
      <c r="F5" s="78" t="s">
        <v>16</v>
      </c>
      <c r="G5" s="78" t="s">
        <v>17</v>
      </c>
      <c r="H5" s="78" t="s">
        <v>18</v>
      </c>
      <c r="I5" s="78" t="s">
        <v>19</v>
      </c>
      <c r="J5" s="78" t="s">
        <v>20</v>
      </c>
      <c r="K5" s="79" t="s">
        <v>21</v>
      </c>
      <c r="L5" s="78" t="s">
        <v>22</v>
      </c>
    </row>
    <row r="6" spans="1:15" ht="14.4" x14ac:dyDescent="0.3">
      <c r="A6" s="15">
        <v>1</v>
      </c>
      <c r="B6" s="16">
        <v>1</v>
      </c>
      <c r="C6" s="17" t="s">
        <v>23</v>
      </c>
      <c r="D6" s="54" t="s">
        <v>24</v>
      </c>
      <c r="E6" s="66" t="s">
        <v>39</v>
      </c>
      <c r="F6" s="69">
        <v>250</v>
      </c>
      <c r="G6" s="66">
        <v>7.1</v>
      </c>
      <c r="H6" s="66">
        <v>12.3</v>
      </c>
      <c r="I6" s="66">
        <v>54.2</v>
      </c>
      <c r="J6" s="66">
        <v>355.5</v>
      </c>
      <c r="K6" s="46">
        <v>411</v>
      </c>
      <c r="L6" s="66">
        <v>14</v>
      </c>
      <c r="O6" s="77"/>
    </row>
    <row r="7" spans="1:15" ht="14.4" x14ac:dyDescent="0.3">
      <c r="A7" s="19"/>
      <c r="B7" s="20"/>
      <c r="C7" s="21"/>
      <c r="D7" s="59"/>
      <c r="E7" s="66" t="s">
        <v>42</v>
      </c>
      <c r="F7" s="66">
        <v>20</v>
      </c>
      <c r="G7" s="66">
        <v>7</v>
      </c>
      <c r="H7" s="66">
        <v>8.9</v>
      </c>
      <c r="I7" s="66">
        <v>0</v>
      </c>
      <c r="J7" s="66">
        <v>107.5</v>
      </c>
      <c r="K7" s="46">
        <v>42</v>
      </c>
      <c r="L7" s="66">
        <v>18.920000000000002</v>
      </c>
    </row>
    <row r="8" spans="1:15" ht="14.4" x14ac:dyDescent="0.3">
      <c r="A8" s="19"/>
      <c r="B8" s="20"/>
      <c r="C8" s="21"/>
      <c r="D8" s="54" t="s">
        <v>25</v>
      </c>
      <c r="E8" s="66" t="s">
        <v>40</v>
      </c>
      <c r="F8" s="66">
        <v>200</v>
      </c>
      <c r="G8" s="66">
        <v>4.7</v>
      </c>
      <c r="H8" s="66">
        <v>3.5</v>
      </c>
      <c r="I8" s="66">
        <v>12.5</v>
      </c>
      <c r="J8" s="66">
        <v>100.4</v>
      </c>
      <c r="K8" s="46">
        <v>1025</v>
      </c>
      <c r="L8" s="66">
        <v>5.5</v>
      </c>
    </row>
    <row r="9" spans="1:15" ht="14.4" x14ac:dyDescent="0.3">
      <c r="A9" s="19"/>
      <c r="B9" s="20"/>
      <c r="C9" s="21"/>
      <c r="D9" s="54" t="s">
        <v>26</v>
      </c>
      <c r="E9" s="66" t="s">
        <v>41</v>
      </c>
      <c r="F9" s="66">
        <v>40</v>
      </c>
      <c r="G9" s="66">
        <v>2.2999999999999998</v>
      </c>
      <c r="H9" s="66">
        <v>0.4</v>
      </c>
      <c r="I9" s="66">
        <v>11.7</v>
      </c>
      <c r="J9" s="66">
        <v>59.8</v>
      </c>
      <c r="K9" s="46"/>
      <c r="L9" s="66">
        <v>2.8</v>
      </c>
    </row>
    <row r="10" spans="1:15" ht="14.4" x14ac:dyDescent="0.3">
      <c r="A10" s="19"/>
      <c r="B10" s="20"/>
      <c r="C10" s="21"/>
      <c r="D10" s="54" t="s">
        <v>27</v>
      </c>
      <c r="E10" s="66" t="s">
        <v>43</v>
      </c>
      <c r="F10" s="66">
        <v>30</v>
      </c>
      <c r="G10" s="66">
        <v>7</v>
      </c>
      <c r="H10" s="66">
        <v>8.9</v>
      </c>
      <c r="I10" s="66">
        <v>0</v>
      </c>
      <c r="J10" s="66">
        <v>107.5</v>
      </c>
      <c r="K10" s="46">
        <v>41</v>
      </c>
      <c r="L10" s="66">
        <v>24.06</v>
      </c>
    </row>
    <row r="11" spans="1:15" ht="14.4" x14ac:dyDescent="0.3">
      <c r="A11" s="19"/>
      <c r="B11" s="20"/>
      <c r="C11" s="21"/>
      <c r="D11" s="59"/>
      <c r="E11" s="48"/>
      <c r="F11" s="46"/>
      <c r="G11" s="46"/>
      <c r="H11" s="46"/>
      <c r="I11" s="46"/>
      <c r="J11" s="46"/>
      <c r="K11" s="46"/>
      <c r="L11" s="46"/>
    </row>
    <row r="12" spans="1:15" ht="14.4" x14ac:dyDescent="0.3">
      <c r="A12" s="19"/>
      <c r="B12" s="20"/>
      <c r="C12" s="21"/>
      <c r="D12" s="59"/>
      <c r="E12" s="48"/>
      <c r="F12" s="46"/>
      <c r="G12" s="46"/>
      <c r="H12" s="46"/>
      <c r="I12" s="46"/>
      <c r="J12" s="46"/>
      <c r="K12" s="46"/>
      <c r="L12" s="46"/>
    </row>
    <row r="13" spans="1:15" ht="14.4" x14ac:dyDescent="0.3">
      <c r="A13" s="27"/>
      <c r="B13" s="28"/>
      <c r="C13" s="29"/>
      <c r="D13" s="30" t="s">
        <v>28</v>
      </c>
      <c r="E13" s="31"/>
      <c r="F13" s="32">
        <v>540</v>
      </c>
      <c r="G13" s="32">
        <v>28.1</v>
      </c>
      <c r="H13" s="32">
        <v>34</v>
      </c>
      <c r="I13" s="32">
        <v>78.400000000000006</v>
      </c>
      <c r="J13" s="32">
        <v>730.7</v>
      </c>
      <c r="K13" s="33"/>
      <c r="L13" s="32">
        <v>65.28</v>
      </c>
    </row>
    <row r="14" spans="1:15" ht="14.4" x14ac:dyDescent="0.3">
      <c r="A14" s="34">
        <f>A6</f>
        <v>1</v>
      </c>
      <c r="B14" s="35">
        <f>B6</f>
        <v>1</v>
      </c>
      <c r="C14" s="36" t="s">
        <v>29</v>
      </c>
      <c r="D14" s="26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5" ht="14.4" x14ac:dyDescent="0.3">
      <c r="A15" s="19"/>
      <c r="B15" s="20"/>
      <c r="C15" s="21"/>
      <c r="D15" s="26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5" ht="14.4" x14ac:dyDescent="0.3">
      <c r="A16" s="19"/>
      <c r="B16" s="20"/>
      <c r="C16" s="21"/>
      <c r="D16" s="26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ht="14.4" x14ac:dyDescent="0.3">
      <c r="A17" s="19"/>
      <c r="B17" s="20"/>
      <c r="C17" s="21"/>
      <c r="D17" s="26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ht="14.4" x14ac:dyDescent="0.3">
      <c r="A18" s="19"/>
      <c r="B18" s="20"/>
      <c r="C18" s="21"/>
      <c r="D18" s="26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ht="14.4" x14ac:dyDescent="0.3">
      <c r="A19" s="19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ht="14.4" x14ac:dyDescent="0.3">
      <c r="A20" s="19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ht="14.4" x14ac:dyDescent="0.3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ht="14.4" x14ac:dyDescent="0.3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4.4" x14ac:dyDescent="0.3">
      <c r="A23" s="27"/>
      <c r="B23" s="28"/>
      <c r="C23" s="29"/>
      <c r="D23" s="30" t="s">
        <v>28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33"/>
      <c r="L23" s="32">
        <f t="shared" ref="L23" si="1">SUM(L14:L22)</f>
        <v>0</v>
      </c>
    </row>
    <row r="24" spans="1:12" ht="15" thickBot="1" x14ac:dyDescent="0.3">
      <c r="A24" s="37">
        <f>A6</f>
        <v>1</v>
      </c>
      <c r="B24" s="38">
        <f>B6</f>
        <v>1</v>
      </c>
      <c r="C24" s="98" t="s">
        <v>37</v>
      </c>
      <c r="D24" s="97"/>
      <c r="E24" s="64"/>
      <c r="F24" s="63">
        <f>F13+F23</f>
        <v>540</v>
      </c>
      <c r="G24" s="63">
        <f t="shared" ref="G24:J24" si="2">G13+G23</f>
        <v>28.1</v>
      </c>
      <c r="H24" s="63">
        <f t="shared" si="2"/>
        <v>34</v>
      </c>
      <c r="I24" s="63">
        <f t="shared" si="2"/>
        <v>78.400000000000006</v>
      </c>
      <c r="J24" s="63">
        <f t="shared" si="2"/>
        <v>730.7</v>
      </c>
      <c r="K24" s="63"/>
      <c r="L24" s="63">
        <f t="shared" ref="L24" si="3">L13+L23</f>
        <v>65.28</v>
      </c>
    </row>
    <row r="25" spans="1:12" ht="14.4" x14ac:dyDescent="0.3">
      <c r="A25" s="41">
        <v>1</v>
      </c>
      <c r="B25" s="20">
        <v>2</v>
      </c>
      <c r="C25" s="54" t="s">
        <v>23</v>
      </c>
      <c r="D25" s="65"/>
      <c r="E25" s="66" t="s">
        <v>44</v>
      </c>
      <c r="F25" s="66">
        <v>100</v>
      </c>
      <c r="G25" s="66">
        <v>0.6</v>
      </c>
      <c r="H25" s="66">
        <v>0</v>
      </c>
      <c r="I25" s="66">
        <v>1.8</v>
      </c>
      <c r="J25" s="66">
        <v>10.6</v>
      </c>
      <c r="K25" s="46"/>
      <c r="L25" s="66">
        <v>7</v>
      </c>
    </row>
    <row r="26" spans="1:12" ht="14.4" x14ac:dyDescent="0.3">
      <c r="A26" s="41"/>
      <c r="B26" s="20"/>
      <c r="C26" s="54"/>
      <c r="D26" s="54" t="s">
        <v>24</v>
      </c>
      <c r="E26" s="66" t="s">
        <v>45</v>
      </c>
      <c r="F26" s="66">
        <v>250</v>
      </c>
      <c r="G26" s="66">
        <v>7.5</v>
      </c>
      <c r="H26" s="66">
        <v>9.1999999999999993</v>
      </c>
      <c r="I26" s="66">
        <v>44.2</v>
      </c>
      <c r="J26" s="66">
        <v>289.39999999999998</v>
      </c>
      <c r="K26" s="46">
        <v>759</v>
      </c>
      <c r="L26" s="66">
        <v>22.5</v>
      </c>
    </row>
    <row r="27" spans="1:12" ht="14.4" x14ac:dyDescent="0.3">
      <c r="A27" s="41"/>
      <c r="B27" s="20"/>
      <c r="C27" s="54"/>
      <c r="D27" s="54" t="s">
        <v>25</v>
      </c>
      <c r="E27" s="66" t="s">
        <v>46</v>
      </c>
      <c r="F27" s="66">
        <v>200</v>
      </c>
      <c r="G27" s="66">
        <v>0.4</v>
      </c>
      <c r="H27" s="66">
        <v>0.4</v>
      </c>
      <c r="I27" s="66">
        <v>9.6999999999999993</v>
      </c>
      <c r="J27" s="66">
        <v>44.5</v>
      </c>
      <c r="K27" s="46">
        <v>1009</v>
      </c>
      <c r="L27" s="66">
        <v>5</v>
      </c>
    </row>
    <row r="28" spans="1:12" ht="14.4" x14ac:dyDescent="0.3">
      <c r="A28" s="41"/>
      <c r="B28" s="20"/>
      <c r="C28" s="54"/>
      <c r="D28" s="54" t="s">
        <v>26</v>
      </c>
      <c r="E28" s="66" t="s">
        <v>47</v>
      </c>
      <c r="F28" s="66">
        <v>40</v>
      </c>
      <c r="G28" s="66">
        <v>3.8</v>
      </c>
      <c r="H28" s="66">
        <v>0.4</v>
      </c>
      <c r="I28" s="66">
        <v>24.6</v>
      </c>
      <c r="J28" s="66">
        <v>117.2</v>
      </c>
      <c r="K28" s="46"/>
      <c r="L28" s="66">
        <v>2.8</v>
      </c>
    </row>
    <row r="29" spans="1:12" ht="14.4" x14ac:dyDescent="0.3">
      <c r="A29" s="41"/>
      <c r="B29" s="20"/>
      <c r="C29" s="54"/>
      <c r="D29" s="65"/>
      <c r="E29" s="66" t="s">
        <v>48</v>
      </c>
      <c r="F29" s="66">
        <v>100</v>
      </c>
      <c r="G29" s="66">
        <v>14</v>
      </c>
      <c r="H29" s="66">
        <v>2.7</v>
      </c>
      <c r="I29" s="66">
        <v>8.6</v>
      </c>
      <c r="J29" s="66">
        <v>133.30000000000001</v>
      </c>
      <c r="K29" s="46">
        <v>541</v>
      </c>
      <c r="L29" s="66">
        <v>53.5</v>
      </c>
    </row>
    <row r="30" spans="1:12" ht="14.4" x14ac:dyDescent="0.3">
      <c r="A30" s="41"/>
      <c r="B30" s="20"/>
      <c r="C30" s="54"/>
      <c r="D30" s="54" t="s">
        <v>27</v>
      </c>
      <c r="E30" s="48"/>
      <c r="F30" s="46"/>
      <c r="G30" s="46"/>
      <c r="H30" s="46"/>
      <c r="I30" s="46"/>
      <c r="J30" s="66"/>
      <c r="K30" s="46"/>
      <c r="L30" s="46"/>
    </row>
    <row r="31" spans="1:12" ht="14.4" x14ac:dyDescent="0.3">
      <c r="A31" s="41"/>
      <c r="B31" s="20"/>
      <c r="C31" s="54"/>
      <c r="D31" s="59"/>
      <c r="E31" s="48"/>
      <c r="F31" s="46"/>
      <c r="G31" s="46"/>
      <c r="H31" s="46"/>
      <c r="I31" s="46"/>
      <c r="J31" s="46"/>
      <c r="K31" s="46"/>
      <c r="L31" s="46"/>
    </row>
    <row r="32" spans="1:12" ht="14.4" x14ac:dyDescent="0.3">
      <c r="A32" s="42"/>
      <c r="B32" s="28"/>
      <c r="C32" s="29"/>
      <c r="D32" s="73" t="s">
        <v>28</v>
      </c>
      <c r="E32" s="74"/>
      <c r="F32" s="75">
        <f>SUM(F25:F31)</f>
        <v>690</v>
      </c>
      <c r="G32" s="75">
        <f>SUM(G25:G31)</f>
        <v>26.3</v>
      </c>
      <c r="H32" s="75">
        <f>SUM(H25:H31)</f>
        <v>12.7</v>
      </c>
      <c r="I32" s="75">
        <f>SUM(I25:I31)</f>
        <v>88.9</v>
      </c>
      <c r="J32" s="75">
        <f>SUM(J25:J31)</f>
        <v>595</v>
      </c>
      <c r="K32" s="76"/>
      <c r="L32" s="75">
        <f>SUM(L25:L31)</f>
        <v>90.8</v>
      </c>
    </row>
    <row r="33" spans="1:12" ht="14.4" x14ac:dyDescent="0.3">
      <c r="A33" s="35">
        <f>A25</f>
        <v>1</v>
      </c>
      <c r="B33" s="35">
        <f>B25</f>
        <v>2</v>
      </c>
      <c r="C33" s="36" t="s">
        <v>29</v>
      </c>
      <c r="D33" s="26" t="s">
        <v>30</v>
      </c>
      <c r="E33" s="23"/>
      <c r="F33" s="24"/>
      <c r="G33" s="24"/>
      <c r="H33" s="24"/>
      <c r="I33" s="24"/>
      <c r="J33" s="24"/>
      <c r="K33" s="25"/>
      <c r="L33" s="24"/>
    </row>
    <row r="34" spans="1:12" ht="14.4" x14ac:dyDescent="0.3">
      <c r="A34" s="41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4.4" x14ac:dyDescent="0.3">
      <c r="A35" s="41"/>
      <c r="B35" s="20"/>
      <c r="C35" s="21"/>
      <c r="D35" s="26" t="s">
        <v>32</v>
      </c>
      <c r="E35" s="23"/>
      <c r="F35" s="24"/>
      <c r="G35" s="24"/>
      <c r="H35" s="24"/>
      <c r="I35" s="24"/>
      <c r="J35" s="24"/>
      <c r="K35" s="25"/>
      <c r="L35" s="24"/>
    </row>
    <row r="36" spans="1:12" ht="14.4" x14ac:dyDescent="0.3">
      <c r="A36" s="41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  <c r="L36" s="24"/>
    </row>
    <row r="37" spans="1:12" ht="14.4" x14ac:dyDescent="0.3">
      <c r="A37" s="41"/>
      <c r="B37" s="20"/>
      <c r="C37" s="21"/>
      <c r="D37" s="26" t="s">
        <v>34</v>
      </c>
      <c r="E37" s="23"/>
      <c r="F37" s="24"/>
      <c r="G37" s="24"/>
      <c r="H37" s="24"/>
      <c r="I37" s="24"/>
      <c r="J37" s="24"/>
      <c r="K37" s="25"/>
      <c r="L37" s="24"/>
    </row>
    <row r="38" spans="1:12" ht="14.4" x14ac:dyDescent="0.3">
      <c r="A38" s="41"/>
      <c r="B38" s="20"/>
      <c r="C38" s="21"/>
      <c r="D38" s="26" t="s">
        <v>35</v>
      </c>
      <c r="E38" s="23"/>
      <c r="F38" s="24"/>
      <c r="G38" s="24"/>
      <c r="H38" s="24"/>
      <c r="I38" s="24"/>
      <c r="J38" s="24"/>
      <c r="K38" s="25"/>
      <c r="L38" s="24"/>
    </row>
    <row r="39" spans="1:12" ht="14.4" x14ac:dyDescent="0.3">
      <c r="A39" s="41"/>
      <c r="B39" s="20"/>
      <c r="C39" s="21"/>
      <c r="D39" s="26" t="s">
        <v>36</v>
      </c>
      <c r="E39" s="23"/>
      <c r="F39" s="24"/>
      <c r="G39" s="24"/>
      <c r="H39" s="24"/>
      <c r="I39" s="24"/>
      <c r="J39" s="24"/>
      <c r="K39" s="25"/>
      <c r="L39" s="24"/>
    </row>
    <row r="40" spans="1:12" ht="14.4" x14ac:dyDescent="0.3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2" ht="14.4" x14ac:dyDescent="0.3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ht="14.4" x14ac:dyDescent="0.3">
      <c r="A42" s="42"/>
      <c r="B42" s="28"/>
      <c r="C42" s="29"/>
      <c r="D42" s="30" t="s">
        <v>28</v>
      </c>
      <c r="E42" s="31"/>
      <c r="F42" s="32">
        <f>SUM(F33:F41)</f>
        <v>0</v>
      </c>
      <c r="G42" s="32">
        <f t="shared" ref="G42:L42" si="4">SUM(G33:G41)</f>
        <v>0</v>
      </c>
      <c r="H42" s="32">
        <f t="shared" si="4"/>
        <v>0</v>
      </c>
      <c r="I42" s="32">
        <f t="shared" si="4"/>
        <v>0</v>
      </c>
      <c r="J42" s="32">
        <f t="shared" si="4"/>
        <v>0</v>
      </c>
      <c r="K42" s="33"/>
      <c r="L42" s="32">
        <f t="shared" si="4"/>
        <v>0</v>
      </c>
    </row>
    <row r="43" spans="1:12" ht="15.75" customHeight="1" thickBot="1" x14ac:dyDescent="0.3">
      <c r="A43" s="43">
        <f>A25</f>
        <v>1</v>
      </c>
      <c r="B43" s="43">
        <f>B25</f>
        <v>2</v>
      </c>
      <c r="C43" s="94" t="s">
        <v>37</v>
      </c>
      <c r="D43" s="97"/>
      <c r="E43" s="64"/>
      <c r="F43" s="63">
        <f>F32+F42</f>
        <v>690</v>
      </c>
      <c r="G43" s="63">
        <f t="shared" ref="G43:L43" si="5">G32+G42</f>
        <v>26.3</v>
      </c>
      <c r="H43" s="63">
        <f t="shared" si="5"/>
        <v>12.7</v>
      </c>
      <c r="I43" s="63">
        <f t="shared" si="5"/>
        <v>88.9</v>
      </c>
      <c r="J43" s="63">
        <f t="shared" si="5"/>
        <v>595</v>
      </c>
      <c r="K43" s="63"/>
      <c r="L43" s="63">
        <f t="shared" si="5"/>
        <v>90.8</v>
      </c>
    </row>
    <row r="44" spans="1:12" ht="14.4" x14ac:dyDescent="0.3">
      <c r="A44" s="15">
        <v>1</v>
      </c>
      <c r="B44" s="16">
        <v>3</v>
      </c>
      <c r="C44" s="17" t="s">
        <v>23</v>
      </c>
      <c r="D44" s="65"/>
      <c r="E44" s="66" t="s">
        <v>49</v>
      </c>
      <c r="F44" s="72" t="s">
        <v>54</v>
      </c>
      <c r="G44" s="66">
        <v>7</v>
      </c>
      <c r="H44" s="66">
        <v>8.9</v>
      </c>
      <c r="I44" s="66">
        <v>0</v>
      </c>
      <c r="J44" s="66">
        <v>107.5</v>
      </c>
      <c r="K44" s="46">
        <v>42</v>
      </c>
      <c r="L44" s="66">
        <v>28.38</v>
      </c>
    </row>
    <row r="45" spans="1:12" ht="14.4" x14ac:dyDescent="0.3">
      <c r="A45" s="19"/>
      <c r="B45" s="20"/>
      <c r="C45" s="21"/>
      <c r="D45" s="54" t="s">
        <v>24</v>
      </c>
      <c r="E45" s="66" t="s">
        <v>50</v>
      </c>
      <c r="F45" s="66">
        <v>250</v>
      </c>
      <c r="G45" s="66">
        <v>9.9</v>
      </c>
      <c r="H45" s="66">
        <v>11.1</v>
      </c>
      <c r="I45" s="66">
        <v>53.1</v>
      </c>
      <c r="J45" s="66">
        <v>351.8</v>
      </c>
      <c r="K45" s="46">
        <v>413</v>
      </c>
      <c r="L45" s="66">
        <v>7</v>
      </c>
    </row>
    <row r="46" spans="1:12" ht="14.4" x14ac:dyDescent="0.3">
      <c r="A46" s="19"/>
      <c r="B46" s="20"/>
      <c r="C46" s="21"/>
      <c r="D46" s="65"/>
      <c r="E46" s="66"/>
      <c r="F46" s="66"/>
      <c r="G46" s="66"/>
      <c r="H46" s="66"/>
      <c r="I46" s="66"/>
      <c r="J46" s="66"/>
      <c r="K46" s="46"/>
      <c r="L46" s="66"/>
    </row>
    <row r="47" spans="1:12" ht="14.4" x14ac:dyDescent="0.3">
      <c r="A47" s="19"/>
      <c r="B47" s="20"/>
      <c r="C47" s="21"/>
      <c r="D47" s="54" t="s">
        <v>25</v>
      </c>
      <c r="E47" s="66" t="s">
        <v>51</v>
      </c>
      <c r="F47" s="66">
        <v>200</v>
      </c>
      <c r="G47" s="66">
        <v>3.9</v>
      </c>
      <c r="H47" s="66">
        <v>2.9</v>
      </c>
      <c r="I47" s="66">
        <v>11.2</v>
      </c>
      <c r="J47" s="66">
        <v>86</v>
      </c>
      <c r="K47" s="46">
        <v>1024</v>
      </c>
      <c r="L47" s="66">
        <v>6</v>
      </c>
    </row>
    <row r="48" spans="1:12" ht="14.4" x14ac:dyDescent="0.3">
      <c r="A48" s="19"/>
      <c r="B48" s="20"/>
      <c r="C48" s="21"/>
      <c r="D48" s="54" t="s">
        <v>26</v>
      </c>
      <c r="E48" s="66" t="s">
        <v>52</v>
      </c>
      <c r="F48" s="66">
        <v>40</v>
      </c>
      <c r="G48" s="66">
        <v>1.7</v>
      </c>
      <c r="H48" s="66">
        <v>0.3</v>
      </c>
      <c r="I48" s="66">
        <v>8.4</v>
      </c>
      <c r="J48" s="66">
        <v>42.7</v>
      </c>
      <c r="K48" s="46"/>
      <c r="L48" s="66">
        <v>2.8</v>
      </c>
    </row>
    <row r="49" spans="1:12" ht="14.4" x14ac:dyDescent="0.3">
      <c r="A49" s="19"/>
      <c r="B49" s="20"/>
      <c r="C49" s="21"/>
      <c r="D49" s="59"/>
      <c r="E49" s="66" t="s">
        <v>53</v>
      </c>
      <c r="F49" s="66">
        <v>30</v>
      </c>
      <c r="G49" s="66">
        <v>7</v>
      </c>
      <c r="H49" s="66">
        <v>8.9</v>
      </c>
      <c r="I49" s="66">
        <v>0</v>
      </c>
      <c r="J49" s="66">
        <v>107.5</v>
      </c>
      <c r="K49" s="46">
        <v>41</v>
      </c>
      <c r="L49" s="66">
        <v>24.06</v>
      </c>
    </row>
    <row r="50" spans="1:12" ht="14.4" x14ac:dyDescent="0.3">
      <c r="A50" s="19"/>
      <c r="B50" s="20"/>
      <c r="C50" s="21"/>
      <c r="D50" s="26" t="s">
        <v>27</v>
      </c>
      <c r="E50" s="48"/>
      <c r="F50" s="46"/>
      <c r="G50" s="46"/>
      <c r="H50" s="46"/>
      <c r="I50" s="46"/>
      <c r="J50" s="46"/>
      <c r="K50" s="47"/>
      <c r="L50" s="46"/>
    </row>
    <row r="51" spans="1:12" ht="14.4" x14ac:dyDescent="0.3">
      <c r="A51" s="27"/>
      <c r="B51" s="28"/>
      <c r="C51" s="29"/>
      <c r="D51" s="30" t="s">
        <v>28</v>
      </c>
      <c r="E51" s="31"/>
      <c r="F51" s="32">
        <f>SUM(F44:F50)</f>
        <v>520</v>
      </c>
      <c r="G51" s="32">
        <f>SUM(G44:G50)</f>
        <v>29.499999999999996</v>
      </c>
      <c r="H51" s="32">
        <f>SUM(H44:H50)</f>
        <v>32.1</v>
      </c>
      <c r="I51" s="32">
        <f>SUM(I44:I50)</f>
        <v>72.7</v>
      </c>
      <c r="J51" s="32">
        <f>SUM(J44:J50)</f>
        <v>695.5</v>
      </c>
      <c r="K51" s="33"/>
      <c r="L51" s="32">
        <f>SUM(L44:L50)</f>
        <v>68.239999999999995</v>
      </c>
    </row>
    <row r="52" spans="1:12" ht="14.4" x14ac:dyDescent="0.3">
      <c r="A52" s="34">
        <f>A44</f>
        <v>1</v>
      </c>
      <c r="B52" s="35">
        <f>B44</f>
        <v>3</v>
      </c>
      <c r="C52" s="36" t="s">
        <v>29</v>
      </c>
      <c r="D52" s="26" t="s">
        <v>30</v>
      </c>
      <c r="E52" s="23"/>
      <c r="F52" s="24"/>
      <c r="G52" s="24"/>
      <c r="H52" s="24"/>
      <c r="I52" s="24"/>
      <c r="J52" s="24"/>
      <c r="K52" s="25"/>
      <c r="L52" s="24"/>
    </row>
    <row r="53" spans="1:12" ht="14.4" x14ac:dyDescent="0.3">
      <c r="A53" s="19"/>
      <c r="B53" s="20"/>
      <c r="C53" s="21"/>
      <c r="D53" s="26" t="s">
        <v>31</v>
      </c>
      <c r="E53" s="23"/>
      <c r="F53" s="24"/>
      <c r="G53" s="24"/>
      <c r="H53" s="24"/>
      <c r="I53" s="24"/>
      <c r="J53" s="24"/>
      <c r="K53" s="25"/>
      <c r="L53" s="24"/>
    </row>
    <row r="54" spans="1:12" ht="14.4" x14ac:dyDescent="0.3">
      <c r="A54" s="19"/>
      <c r="B54" s="20"/>
      <c r="C54" s="21"/>
      <c r="D54" s="26" t="s">
        <v>32</v>
      </c>
      <c r="E54" s="23"/>
      <c r="F54" s="24"/>
      <c r="G54" s="24"/>
      <c r="H54" s="24"/>
      <c r="I54" s="24"/>
      <c r="J54" s="24"/>
      <c r="K54" s="25"/>
      <c r="L54" s="24"/>
    </row>
    <row r="55" spans="1:12" ht="14.4" x14ac:dyDescent="0.3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  <c r="L55" s="24"/>
    </row>
    <row r="56" spans="1:12" ht="14.4" x14ac:dyDescent="0.3">
      <c r="A56" s="19"/>
      <c r="B56" s="20"/>
      <c r="C56" s="21"/>
      <c r="D56" s="26" t="s">
        <v>34</v>
      </c>
      <c r="E56" s="23"/>
      <c r="F56" s="24"/>
      <c r="G56" s="24"/>
      <c r="H56" s="24"/>
      <c r="I56" s="24"/>
      <c r="J56" s="24"/>
      <c r="K56" s="25"/>
      <c r="L56" s="24"/>
    </row>
    <row r="57" spans="1:12" ht="14.4" x14ac:dyDescent="0.3">
      <c r="A57" s="19"/>
      <c r="B57" s="20"/>
      <c r="C57" s="21"/>
      <c r="D57" s="26" t="s">
        <v>35</v>
      </c>
      <c r="E57" s="23"/>
      <c r="F57" s="24"/>
      <c r="G57" s="24"/>
      <c r="H57" s="24"/>
      <c r="I57" s="24"/>
      <c r="J57" s="24"/>
      <c r="K57" s="25"/>
      <c r="L57" s="24"/>
    </row>
    <row r="58" spans="1:12" ht="14.4" x14ac:dyDescent="0.3">
      <c r="A58" s="19"/>
      <c r="B58" s="20"/>
      <c r="C58" s="21"/>
      <c r="D58" s="26" t="s">
        <v>36</v>
      </c>
      <c r="E58" s="23"/>
      <c r="F58" s="24"/>
      <c r="G58" s="24"/>
      <c r="H58" s="24"/>
      <c r="I58" s="24"/>
      <c r="J58" s="24"/>
      <c r="K58" s="25"/>
      <c r="L58" s="24"/>
    </row>
    <row r="59" spans="1:12" ht="14.4" x14ac:dyDescent="0.3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  <c r="L59" s="24"/>
    </row>
    <row r="60" spans="1:12" ht="14.4" x14ac:dyDescent="0.3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ht="14.4" x14ac:dyDescent="0.3">
      <c r="A61" s="27"/>
      <c r="B61" s="28"/>
      <c r="C61" s="29"/>
      <c r="D61" s="30" t="s">
        <v>28</v>
      </c>
      <c r="E61" s="31"/>
      <c r="F61" s="32">
        <f>SUM(F52:F60)</f>
        <v>0</v>
      </c>
      <c r="G61" s="32">
        <f t="shared" ref="G61:L61" si="6">SUM(G52:G60)</f>
        <v>0</v>
      </c>
      <c r="H61" s="32">
        <f t="shared" si="6"/>
        <v>0</v>
      </c>
      <c r="I61" s="32">
        <f t="shared" si="6"/>
        <v>0</v>
      </c>
      <c r="J61" s="32">
        <f t="shared" si="6"/>
        <v>0</v>
      </c>
      <c r="K61" s="33"/>
      <c r="L61" s="32">
        <f t="shared" si="6"/>
        <v>0</v>
      </c>
    </row>
    <row r="62" spans="1:12" ht="15.75" customHeight="1" thickBot="1" x14ac:dyDescent="0.3">
      <c r="A62" s="37">
        <f>A44</f>
        <v>1</v>
      </c>
      <c r="B62" s="38">
        <f>B44</f>
        <v>3</v>
      </c>
      <c r="C62" s="94" t="s">
        <v>37</v>
      </c>
      <c r="D62" s="97"/>
      <c r="E62" s="80"/>
      <c r="F62" s="63">
        <f>F51+F61</f>
        <v>520</v>
      </c>
      <c r="G62" s="63">
        <f t="shared" ref="G62:L62" si="7">G51+G61</f>
        <v>29.499999999999996</v>
      </c>
      <c r="H62" s="63">
        <f t="shared" si="7"/>
        <v>32.1</v>
      </c>
      <c r="I62" s="63">
        <f t="shared" si="7"/>
        <v>72.7</v>
      </c>
      <c r="J62" s="63">
        <f t="shared" si="7"/>
        <v>695.5</v>
      </c>
      <c r="K62" s="63"/>
      <c r="L62" s="63">
        <f t="shared" si="7"/>
        <v>68.239999999999995</v>
      </c>
    </row>
    <row r="63" spans="1:12" ht="14.4" x14ac:dyDescent="0.3">
      <c r="A63" s="15">
        <v>1</v>
      </c>
      <c r="B63" s="16">
        <v>4</v>
      </c>
      <c r="C63" s="17" t="s">
        <v>23</v>
      </c>
      <c r="D63" s="65"/>
      <c r="E63" s="66" t="s">
        <v>64</v>
      </c>
      <c r="F63" s="66">
        <v>40</v>
      </c>
      <c r="G63" s="66">
        <v>4.8</v>
      </c>
      <c r="H63" s="66">
        <v>4</v>
      </c>
      <c r="I63" s="66">
        <v>0.3</v>
      </c>
      <c r="J63" s="66">
        <v>56.6</v>
      </c>
      <c r="K63" s="46">
        <v>453</v>
      </c>
      <c r="L63" s="66">
        <v>10</v>
      </c>
    </row>
    <row r="64" spans="1:12" ht="14.4" x14ac:dyDescent="0.3">
      <c r="A64" s="19"/>
      <c r="B64" s="20"/>
      <c r="C64" s="21"/>
      <c r="D64" s="54" t="s">
        <v>24</v>
      </c>
      <c r="E64" s="66" t="s">
        <v>55</v>
      </c>
      <c r="F64" s="66">
        <v>250</v>
      </c>
      <c r="G64" s="66">
        <v>11.7</v>
      </c>
      <c r="H64" s="66">
        <v>11.4</v>
      </c>
      <c r="I64" s="66">
        <v>49.4</v>
      </c>
      <c r="J64" s="66">
        <v>347.1</v>
      </c>
      <c r="K64" s="46">
        <v>420</v>
      </c>
      <c r="L64" s="66">
        <v>39</v>
      </c>
    </row>
    <row r="65" spans="1:12" ht="14.4" x14ac:dyDescent="0.3">
      <c r="A65" s="19"/>
      <c r="B65" s="20"/>
      <c r="C65" s="21"/>
      <c r="D65" s="54" t="s">
        <v>25</v>
      </c>
      <c r="E65" s="66" t="s">
        <v>56</v>
      </c>
      <c r="F65" s="66">
        <v>200</v>
      </c>
      <c r="G65" s="66">
        <v>3.5</v>
      </c>
      <c r="H65" s="66">
        <v>3.4</v>
      </c>
      <c r="I65" s="66">
        <v>22.3</v>
      </c>
      <c r="J65" s="66">
        <v>133.4</v>
      </c>
      <c r="K65" s="46">
        <v>1026</v>
      </c>
      <c r="L65" s="66">
        <v>10</v>
      </c>
    </row>
    <row r="66" spans="1:12" ht="14.4" x14ac:dyDescent="0.3">
      <c r="A66" s="19"/>
      <c r="B66" s="20"/>
      <c r="C66" s="21"/>
      <c r="D66" s="65"/>
      <c r="E66" s="66"/>
      <c r="F66" s="66"/>
      <c r="G66" s="66"/>
      <c r="H66" s="66"/>
      <c r="I66" s="66"/>
      <c r="J66" s="66"/>
      <c r="K66" s="46"/>
      <c r="L66" s="66"/>
    </row>
    <row r="67" spans="1:12" ht="14.4" x14ac:dyDescent="0.3">
      <c r="A67" s="19"/>
      <c r="B67" s="20"/>
      <c r="C67" s="21"/>
      <c r="D67" s="54" t="s">
        <v>26</v>
      </c>
      <c r="E67" s="66" t="s">
        <v>52</v>
      </c>
      <c r="F67" s="66">
        <v>40</v>
      </c>
      <c r="G67" s="66">
        <v>3</v>
      </c>
      <c r="H67" s="66">
        <v>0.3</v>
      </c>
      <c r="I67" s="66">
        <v>19.7</v>
      </c>
      <c r="J67" s="66">
        <v>93.8</v>
      </c>
      <c r="K67" s="46"/>
      <c r="L67" s="66">
        <v>2.8</v>
      </c>
    </row>
    <row r="68" spans="1:12" ht="14.4" x14ac:dyDescent="0.3">
      <c r="A68" s="19"/>
      <c r="B68" s="20"/>
      <c r="C68" s="21"/>
      <c r="D68" s="54" t="s">
        <v>27</v>
      </c>
      <c r="E68" s="66" t="s">
        <v>57</v>
      </c>
      <c r="F68" s="66">
        <v>180</v>
      </c>
      <c r="G68" s="66">
        <v>2</v>
      </c>
      <c r="H68" s="66">
        <v>0</v>
      </c>
      <c r="I68" s="66">
        <v>21</v>
      </c>
      <c r="J68" s="66">
        <v>89</v>
      </c>
      <c r="K68" s="46"/>
      <c r="L68" s="66">
        <v>38.340000000000003</v>
      </c>
    </row>
    <row r="69" spans="1:12" ht="14.4" x14ac:dyDescent="0.3">
      <c r="A69" s="19"/>
      <c r="B69" s="20"/>
      <c r="C69" s="21"/>
      <c r="D69" s="59"/>
      <c r="E69" s="48"/>
      <c r="F69" s="46"/>
      <c r="G69" s="46"/>
      <c r="H69" s="46"/>
      <c r="I69" s="46"/>
      <c r="J69" s="46"/>
      <c r="K69" s="46"/>
      <c r="L69" s="46"/>
    </row>
    <row r="70" spans="1:12" ht="14.4" x14ac:dyDescent="0.3">
      <c r="A70" s="27"/>
      <c r="B70" s="28"/>
      <c r="C70" s="29"/>
      <c r="D70" s="30" t="s">
        <v>28</v>
      </c>
      <c r="E70" s="31"/>
      <c r="F70" s="32">
        <f>SUM(F63:F69)</f>
        <v>710</v>
      </c>
      <c r="G70" s="32">
        <f>SUM(G63:G69)</f>
        <v>25</v>
      </c>
      <c r="H70" s="32">
        <f>SUM(H63:H69)</f>
        <v>19.100000000000001</v>
      </c>
      <c r="I70" s="32">
        <f>SUM(I63:I69)</f>
        <v>112.7</v>
      </c>
      <c r="J70" s="32">
        <f>SUM(J63:J69)</f>
        <v>719.9</v>
      </c>
      <c r="K70" s="33"/>
      <c r="L70" s="32">
        <f>SUM(L63:L69)</f>
        <v>100.14</v>
      </c>
    </row>
    <row r="71" spans="1:12" ht="14.4" x14ac:dyDescent="0.3">
      <c r="A71" s="34">
        <f>A63</f>
        <v>1</v>
      </c>
      <c r="B71" s="35">
        <f>B63</f>
        <v>4</v>
      </c>
      <c r="C71" s="36" t="s">
        <v>29</v>
      </c>
      <c r="D71" s="26" t="s">
        <v>30</v>
      </c>
      <c r="E71" s="23"/>
      <c r="F71" s="24"/>
      <c r="G71" s="24"/>
      <c r="H71" s="24"/>
      <c r="I71" s="24"/>
      <c r="J71" s="24"/>
      <c r="K71" s="25"/>
      <c r="L71" s="24"/>
    </row>
    <row r="72" spans="1:12" ht="14.4" x14ac:dyDescent="0.3">
      <c r="A72" s="19"/>
      <c r="B72" s="20"/>
      <c r="C72" s="21"/>
      <c r="D72" s="26" t="s">
        <v>31</v>
      </c>
      <c r="E72" s="23"/>
      <c r="F72" s="24"/>
      <c r="G72" s="24"/>
      <c r="H72" s="24"/>
      <c r="I72" s="24"/>
      <c r="J72" s="24"/>
      <c r="K72" s="25"/>
      <c r="L72" s="24"/>
    </row>
    <row r="73" spans="1:12" ht="14.4" x14ac:dyDescent="0.3">
      <c r="A73" s="19"/>
      <c r="B73" s="20"/>
      <c r="C73" s="21"/>
      <c r="D73" s="26" t="s">
        <v>32</v>
      </c>
      <c r="E73" s="23"/>
      <c r="F73" s="24"/>
      <c r="G73" s="24"/>
      <c r="H73" s="24"/>
      <c r="I73" s="24"/>
      <c r="J73" s="24"/>
      <c r="K73" s="25"/>
      <c r="L73" s="24"/>
    </row>
    <row r="74" spans="1:12" ht="14.4" x14ac:dyDescent="0.3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  <c r="L74" s="24"/>
    </row>
    <row r="75" spans="1:12" ht="14.4" x14ac:dyDescent="0.3">
      <c r="A75" s="19"/>
      <c r="B75" s="20"/>
      <c r="C75" s="21"/>
      <c r="D75" s="26" t="s">
        <v>34</v>
      </c>
      <c r="E75" s="23"/>
      <c r="F75" s="24"/>
      <c r="G75" s="24"/>
      <c r="H75" s="24"/>
      <c r="I75" s="24"/>
      <c r="J75" s="24"/>
      <c r="K75" s="25"/>
      <c r="L75" s="24"/>
    </row>
    <row r="76" spans="1:12" ht="14.4" x14ac:dyDescent="0.3">
      <c r="A76" s="19"/>
      <c r="B76" s="20"/>
      <c r="C76" s="21"/>
      <c r="D76" s="26" t="s">
        <v>35</v>
      </c>
      <c r="E76" s="23"/>
      <c r="F76" s="24"/>
      <c r="G76" s="24"/>
      <c r="H76" s="24"/>
      <c r="I76" s="24"/>
      <c r="J76" s="24"/>
      <c r="K76" s="25"/>
      <c r="L76" s="24"/>
    </row>
    <row r="77" spans="1:12" ht="14.4" x14ac:dyDescent="0.3">
      <c r="A77" s="19"/>
      <c r="B77" s="20"/>
      <c r="C77" s="21"/>
      <c r="D77" s="26" t="s">
        <v>36</v>
      </c>
      <c r="E77" s="23"/>
      <c r="F77" s="24"/>
      <c r="G77" s="24"/>
      <c r="H77" s="24"/>
      <c r="I77" s="24"/>
      <c r="J77" s="24"/>
      <c r="K77" s="25"/>
      <c r="L77" s="24"/>
    </row>
    <row r="78" spans="1:12" ht="14.4" x14ac:dyDescent="0.3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ht="14.4" x14ac:dyDescent="0.3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ht="14.4" x14ac:dyDescent="0.3">
      <c r="A80" s="27"/>
      <c r="B80" s="28"/>
      <c r="C80" s="29"/>
      <c r="D80" s="30" t="s">
        <v>28</v>
      </c>
      <c r="E80" s="31"/>
      <c r="F80" s="32">
        <f>SUM(F71:F79)</f>
        <v>0</v>
      </c>
      <c r="G80" s="32">
        <f t="shared" ref="G80:L80" si="8">SUM(G71:G79)</f>
        <v>0</v>
      </c>
      <c r="H80" s="32">
        <f t="shared" si="8"/>
        <v>0</v>
      </c>
      <c r="I80" s="32">
        <f t="shared" si="8"/>
        <v>0</v>
      </c>
      <c r="J80" s="32">
        <f t="shared" si="8"/>
        <v>0</v>
      </c>
      <c r="K80" s="33"/>
      <c r="L80" s="32">
        <f t="shared" si="8"/>
        <v>0</v>
      </c>
    </row>
    <row r="81" spans="1:12" ht="15.75" customHeight="1" thickBot="1" x14ac:dyDescent="0.3">
      <c r="A81" s="37">
        <f>A63</f>
        <v>1</v>
      </c>
      <c r="B81" s="38">
        <f>B63</f>
        <v>4</v>
      </c>
      <c r="C81" s="94" t="s">
        <v>37</v>
      </c>
      <c r="D81" s="97"/>
      <c r="E81" s="64"/>
      <c r="F81" s="63">
        <f>F70+F80</f>
        <v>710</v>
      </c>
      <c r="G81" s="63">
        <f t="shared" ref="G81:L81" si="9">G70+G80</f>
        <v>25</v>
      </c>
      <c r="H81" s="63">
        <f t="shared" si="9"/>
        <v>19.100000000000001</v>
      </c>
      <c r="I81" s="63">
        <f t="shared" si="9"/>
        <v>112.7</v>
      </c>
      <c r="J81" s="63">
        <f t="shared" si="9"/>
        <v>719.9</v>
      </c>
      <c r="K81" s="63"/>
      <c r="L81" s="63">
        <f t="shared" si="9"/>
        <v>100.14</v>
      </c>
    </row>
    <row r="82" spans="1:12" ht="14.4" x14ac:dyDescent="0.3">
      <c r="A82" s="15">
        <v>1</v>
      </c>
      <c r="B82" s="16">
        <v>5</v>
      </c>
      <c r="C82" s="17" t="s">
        <v>23</v>
      </c>
      <c r="D82" s="65"/>
      <c r="E82" s="66" t="s">
        <v>58</v>
      </c>
      <c r="F82" s="71" t="s">
        <v>61</v>
      </c>
      <c r="G82" s="66">
        <v>19.100000000000001</v>
      </c>
      <c r="H82" s="66">
        <v>4.3</v>
      </c>
      <c r="I82" s="66">
        <v>13.4</v>
      </c>
      <c r="J82" s="66">
        <v>168.6</v>
      </c>
      <c r="K82" s="46">
        <v>732</v>
      </c>
      <c r="L82" s="66">
        <v>31</v>
      </c>
    </row>
    <row r="83" spans="1:12" ht="14.4" x14ac:dyDescent="0.3">
      <c r="A83" s="19"/>
      <c r="B83" s="20"/>
      <c r="C83" s="21"/>
      <c r="D83" s="54" t="s">
        <v>24</v>
      </c>
      <c r="E83" s="66" t="s">
        <v>59</v>
      </c>
      <c r="F83" s="66">
        <v>180</v>
      </c>
      <c r="G83" s="66">
        <v>4.2</v>
      </c>
      <c r="H83" s="66">
        <v>5.8</v>
      </c>
      <c r="I83" s="66">
        <v>42</v>
      </c>
      <c r="J83" s="66">
        <v>226.2</v>
      </c>
      <c r="K83" s="46">
        <v>405</v>
      </c>
      <c r="L83" s="66">
        <v>16</v>
      </c>
    </row>
    <row r="84" spans="1:12" ht="14.4" x14ac:dyDescent="0.3">
      <c r="A84" s="19"/>
      <c r="B84" s="20"/>
      <c r="C84" s="21"/>
      <c r="D84" s="65"/>
      <c r="E84" s="66" t="s">
        <v>53</v>
      </c>
      <c r="F84" s="66">
        <v>30</v>
      </c>
      <c r="G84" s="66">
        <v>7</v>
      </c>
      <c r="H84" s="66">
        <v>8.9</v>
      </c>
      <c r="I84" s="66">
        <v>0</v>
      </c>
      <c r="J84" s="66">
        <v>107.5</v>
      </c>
      <c r="K84" s="46">
        <v>41</v>
      </c>
      <c r="L84" s="66">
        <v>24.06</v>
      </c>
    </row>
    <row r="85" spans="1:12" ht="14.4" x14ac:dyDescent="0.3">
      <c r="A85" s="19"/>
      <c r="B85" s="20"/>
      <c r="C85" s="21"/>
      <c r="D85" s="54" t="s">
        <v>25</v>
      </c>
      <c r="E85" s="66" t="s">
        <v>60</v>
      </c>
      <c r="F85" s="66">
        <v>200</v>
      </c>
      <c r="G85" s="66">
        <v>0.2</v>
      </c>
      <c r="H85" s="66">
        <v>0.1</v>
      </c>
      <c r="I85" s="66">
        <v>2.9</v>
      </c>
      <c r="J85" s="66">
        <v>13</v>
      </c>
      <c r="K85" s="46">
        <v>1010</v>
      </c>
      <c r="L85" s="66">
        <v>5</v>
      </c>
    </row>
    <row r="86" spans="1:12" ht="14.4" x14ac:dyDescent="0.3">
      <c r="A86" s="19"/>
      <c r="B86" s="20"/>
      <c r="C86" s="21"/>
      <c r="D86" s="54" t="s">
        <v>26</v>
      </c>
      <c r="E86" s="66" t="s">
        <v>52</v>
      </c>
      <c r="F86" s="66">
        <v>40</v>
      </c>
      <c r="G86" s="66">
        <v>2.7</v>
      </c>
      <c r="H86" s="66">
        <v>0.3</v>
      </c>
      <c r="I86" s="66">
        <v>17.2</v>
      </c>
      <c r="J86" s="66">
        <v>82</v>
      </c>
      <c r="K86" s="46"/>
      <c r="L86" s="66">
        <v>2.8</v>
      </c>
    </row>
    <row r="87" spans="1:12" ht="14.4" x14ac:dyDescent="0.3">
      <c r="A87" s="19"/>
      <c r="B87" s="20"/>
      <c r="C87" s="21"/>
      <c r="D87" s="59"/>
      <c r="E87" s="66"/>
      <c r="F87" s="66"/>
      <c r="G87" s="66"/>
      <c r="H87" s="66"/>
      <c r="I87" s="66"/>
      <c r="J87" s="66"/>
      <c r="K87" s="46"/>
      <c r="L87" s="66"/>
    </row>
    <row r="88" spans="1:12" ht="14.4" x14ac:dyDescent="0.3">
      <c r="A88" s="19"/>
      <c r="B88" s="20"/>
      <c r="C88" s="21"/>
      <c r="D88" s="54" t="s">
        <v>27</v>
      </c>
      <c r="E88" s="48"/>
      <c r="F88" s="46"/>
      <c r="G88" s="46"/>
      <c r="H88" s="46"/>
      <c r="I88" s="46"/>
      <c r="J88" s="46"/>
      <c r="K88" s="46"/>
      <c r="L88" s="46"/>
    </row>
    <row r="89" spans="1:12" ht="14.4" x14ac:dyDescent="0.3">
      <c r="A89" s="27"/>
      <c r="B89" s="28"/>
      <c r="C89" s="29"/>
      <c r="D89" s="30" t="s">
        <v>28</v>
      </c>
      <c r="E89" s="31"/>
      <c r="F89" s="32">
        <f>SUM(F82:F88)</f>
        <v>450</v>
      </c>
      <c r="G89" s="32">
        <f>SUM(G82:G88)</f>
        <v>33.200000000000003</v>
      </c>
      <c r="H89" s="32">
        <f>SUM(H82:H88)</f>
        <v>19.400000000000002</v>
      </c>
      <c r="I89" s="32">
        <f>SUM(I82:I88)</f>
        <v>75.5</v>
      </c>
      <c r="J89" s="32">
        <f>SUM(J82:J88)</f>
        <v>597.29999999999995</v>
      </c>
      <c r="K89" s="33"/>
      <c r="L89" s="32">
        <f>SUM(L82:L88)</f>
        <v>78.86</v>
      </c>
    </row>
    <row r="90" spans="1:12" ht="14.4" x14ac:dyDescent="0.3">
      <c r="A90" s="34">
        <f>A82</f>
        <v>1</v>
      </c>
      <c r="B90" s="35">
        <f>B82</f>
        <v>5</v>
      </c>
      <c r="C90" s="36" t="s">
        <v>29</v>
      </c>
      <c r="D90" s="26" t="s">
        <v>30</v>
      </c>
      <c r="E90" s="23"/>
      <c r="F90" s="24"/>
      <c r="G90" s="24"/>
      <c r="H90" s="24"/>
      <c r="I90" s="24"/>
      <c r="J90" s="24"/>
      <c r="K90" s="25"/>
      <c r="L90" s="24"/>
    </row>
    <row r="91" spans="1:12" ht="14.4" x14ac:dyDescent="0.3">
      <c r="A91" s="19"/>
      <c r="B91" s="20"/>
      <c r="C91" s="21"/>
      <c r="D91" s="26" t="s">
        <v>31</v>
      </c>
      <c r="E91" s="23"/>
      <c r="F91" s="24"/>
      <c r="G91" s="24"/>
      <c r="H91" s="24"/>
      <c r="I91" s="24"/>
      <c r="J91" s="24"/>
      <c r="K91" s="25"/>
      <c r="L91" s="24"/>
    </row>
    <row r="92" spans="1:12" ht="14.4" x14ac:dyDescent="0.3">
      <c r="A92" s="19"/>
      <c r="B92" s="20"/>
      <c r="C92" s="21"/>
      <c r="D92" s="26" t="s">
        <v>32</v>
      </c>
      <c r="E92" s="23"/>
      <c r="F92" s="24"/>
      <c r="G92" s="24"/>
      <c r="H92" s="24"/>
      <c r="I92" s="24"/>
      <c r="J92" s="24"/>
      <c r="K92" s="25"/>
      <c r="L92" s="24"/>
    </row>
    <row r="93" spans="1:12" ht="14.4" x14ac:dyDescent="0.3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  <c r="L93" s="24"/>
    </row>
    <row r="94" spans="1:12" ht="14.4" x14ac:dyDescent="0.3">
      <c r="A94" s="19"/>
      <c r="B94" s="20"/>
      <c r="C94" s="21"/>
      <c r="D94" s="26" t="s">
        <v>34</v>
      </c>
      <c r="E94" s="23"/>
      <c r="F94" s="24"/>
      <c r="G94" s="24"/>
      <c r="H94" s="24"/>
      <c r="I94" s="24"/>
      <c r="J94" s="24"/>
      <c r="K94" s="25"/>
      <c r="L94" s="24"/>
    </row>
    <row r="95" spans="1:12" ht="14.4" x14ac:dyDescent="0.3">
      <c r="A95" s="19"/>
      <c r="B95" s="20"/>
      <c r="C95" s="21"/>
      <c r="D95" s="26" t="s">
        <v>35</v>
      </c>
      <c r="E95" s="23"/>
      <c r="F95" s="24"/>
      <c r="G95" s="24"/>
      <c r="H95" s="24"/>
      <c r="I95" s="24"/>
      <c r="J95" s="24"/>
      <c r="K95" s="25"/>
      <c r="L95" s="24"/>
    </row>
    <row r="96" spans="1:12" ht="14.4" x14ac:dyDescent="0.3">
      <c r="A96" s="19"/>
      <c r="B96" s="20"/>
      <c r="C96" s="21"/>
      <c r="D96" s="26" t="s">
        <v>36</v>
      </c>
      <c r="E96" s="23"/>
      <c r="F96" s="24"/>
      <c r="G96" s="24"/>
      <c r="H96" s="24"/>
      <c r="I96" s="24"/>
      <c r="J96" s="24"/>
      <c r="K96" s="25"/>
      <c r="L96" s="24"/>
    </row>
    <row r="97" spans="1:12" ht="14.4" x14ac:dyDescent="0.3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  <c r="L97" s="24"/>
    </row>
    <row r="98" spans="1:12" ht="14.4" x14ac:dyDescent="0.3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  <c r="L98" s="24"/>
    </row>
    <row r="99" spans="1:12" ht="14.4" x14ac:dyDescent="0.3">
      <c r="A99" s="27"/>
      <c r="B99" s="28"/>
      <c r="C99" s="29"/>
      <c r="D99" s="30" t="s">
        <v>28</v>
      </c>
      <c r="E99" s="31"/>
      <c r="F99" s="32">
        <f>SUM(F90:F98)</f>
        <v>0</v>
      </c>
      <c r="G99" s="32">
        <f t="shared" ref="G99:L99" si="10">SUM(G90:G98)</f>
        <v>0</v>
      </c>
      <c r="H99" s="32">
        <f t="shared" si="10"/>
        <v>0</v>
      </c>
      <c r="I99" s="32">
        <f t="shared" si="10"/>
        <v>0</v>
      </c>
      <c r="J99" s="32">
        <f t="shared" si="10"/>
        <v>0</v>
      </c>
      <c r="K99" s="33"/>
      <c r="L99" s="32">
        <f t="shared" si="10"/>
        <v>0</v>
      </c>
    </row>
    <row r="100" spans="1:12" ht="15.75" customHeight="1" thickBot="1" x14ac:dyDescent="0.3">
      <c r="A100" s="87">
        <f>A82</f>
        <v>1</v>
      </c>
      <c r="B100" s="88">
        <f>B82</f>
        <v>5</v>
      </c>
      <c r="C100" s="98" t="s">
        <v>37</v>
      </c>
      <c r="D100" s="97"/>
      <c r="E100" s="64"/>
      <c r="F100" s="63">
        <f>F89+F99</f>
        <v>450</v>
      </c>
      <c r="G100" s="63">
        <f>G89+G99</f>
        <v>33.200000000000003</v>
      </c>
      <c r="H100" s="63">
        <f>H89+H99</f>
        <v>19.400000000000002</v>
      </c>
      <c r="I100" s="63">
        <f>I89+I99</f>
        <v>75.5</v>
      </c>
      <c r="J100" s="63">
        <f>J89+J99</f>
        <v>597.29999999999995</v>
      </c>
      <c r="K100" s="63"/>
      <c r="L100" s="63">
        <f>L89+L99</f>
        <v>78.86</v>
      </c>
    </row>
    <row r="101" spans="1:12" ht="15.75" customHeight="1" x14ac:dyDescent="0.3">
      <c r="A101" s="15">
        <v>1</v>
      </c>
      <c r="B101" s="16">
        <v>6</v>
      </c>
      <c r="C101" s="17" t="s">
        <v>23</v>
      </c>
      <c r="D101" s="65"/>
      <c r="E101" s="90" t="s">
        <v>77</v>
      </c>
      <c r="F101" s="72" t="s">
        <v>81</v>
      </c>
      <c r="G101" s="66">
        <v>8.4</v>
      </c>
      <c r="H101" s="66">
        <v>6</v>
      </c>
      <c r="I101" s="66">
        <v>4.7</v>
      </c>
      <c r="J101" s="66">
        <v>106.1</v>
      </c>
      <c r="K101" s="86" t="s">
        <v>82</v>
      </c>
      <c r="L101" s="66">
        <v>32</v>
      </c>
    </row>
    <row r="102" spans="1:12" ht="15.75" customHeight="1" x14ac:dyDescent="0.3">
      <c r="A102" s="19"/>
      <c r="B102" s="20"/>
      <c r="C102" s="21"/>
      <c r="D102" s="54" t="s">
        <v>24</v>
      </c>
      <c r="E102" s="90" t="s">
        <v>78</v>
      </c>
      <c r="F102" s="66">
        <v>200</v>
      </c>
      <c r="G102" s="66">
        <v>5.3</v>
      </c>
      <c r="H102" s="66">
        <v>0.6</v>
      </c>
      <c r="I102" s="66">
        <v>29.86</v>
      </c>
      <c r="J102" s="66">
        <v>168</v>
      </c>
      <c r="K102" s="86" t="s">
        <v>83</v>
      </c>
      <c r="L102" s="66">
        <v>7</v>
      </c>
    </row>
    <row r="103" spans="1:12" ht="15.75" customHeight="1" x14ac:dyDescent="0.3">
      <c r="A103" s="19"/>
      <c r="B103" s="20"/>
      <c r="C103" s="21"/>
      <c r="D103" s="65"/>
      <c r="E103" s="66"/>
      <c r="F103" s="66"/>
      <c r="G103" s="66"/>
      <c r="H103" s="66"/>
      <c r="I103" s="66"/>
      <c r="J103" s="66"/>
      <c r="K103" s="46"/>
      <c r="L103" s="66"/>
    </row>
    <row r="104" spans="1:12" ht="15.75" customHeight="1" x14ac:dyDescent="0.3">
      <c r="A104" s="19"/>
      <c r="B104" s="20"/>
      <c r="C104" s="21"/>
      <c r="D104" s="54" t="s">
        <v>25</v>
      </c>
      <c r="E104" s="90" t="s">
        <v>79</v>
      </c>
      <c r="F104" s="66">
        <v>200</v>
      </c>
      <c r="G104" s="66">
        <v>0.2</v>
      </c>
      <c r="H104" s="66">
        <v>0.1</v>
      </c>
      <c r="I104" s="66">
        <v>2.9</v>
      </c>
      <c r="J104" s="66">
        <v>13</v>
      </c>
      <c r="K104" s="46"/>
      <c r="L104" s="66">
        <v>2</v>
      </c>
    </row>
    <row r="105" spans="1:12" ht="15.75" customHeight="1" x14ac:dyDescent="0.3">
      <c r="A105" s="19"/>
      <c r="B105" s="20"/>
      <c r="C105" s="21"/>
      <c r="D105" s="54" t="s">
        <v>26</v>
      </c>
      <c r="E105" s="90" t="s">
        <v>52</v>
      </c>
      <c r="F105" s="66">
        <v>40</v>
      </c>
      <c r="G105" s="66">
        <v>2.7</v>
      </c>
      <c r="H105" s="66">
        <v>0.3</v>
      </c>
      <c r="I105" s="66">
        <v>17.2</v>
      </c>
      <c r="J105" s="66">
        <v>82</v>
      </c>
      <c r="K105" s="46"/>
      <c r="L105" s="66">
        <v>2.8</v>
      </c>
    </row>
    <row r="106" spans="1:12" ht="15.75" customHeight="1" x14ac:dyDescent="0.3">
      <c r="A106" s="19"/>
      <c r="B106" s="20"/>
      <c r="C106" s="21"/>
      <c r="D106" s="59"/>
      <c r="E106" s="66"/>
      <c r="F106" s="66"/>
      <c r="G106" s="66"/>
      <c r="H106" s="66"/>
      <c r="I106" s="66"/>
      <c r="J106" s="66"/>
      <c r="K106" s="46"/>
      <c r="L106" s="66"/>
    </row>
    <row r="107" spans="1:12" ht="15.75" customHeight="1" x14ac:dyDescent="0.3">
      <c r="A107" s="19"/>
      <c r="B107" s="20"/>
      <c r="C107" s="21"/>
      <c r="D107" s="54" t="s">
        <v>27</v>
      </c>
      <c r="E107" s="84" t="s">
        <v>80</v>
      </c>
      <c r="F107" s="46">
        <v>250</v>
      </c>
      <c r="G107" s="46">
        <v>0</v>
      </c>
      <c r="H107" s="46">
        <v>0</v>
      </c>
      <c r="I107" s="46">
        <v>5</v>
      </c>
      <c r="J107" s="46">
        <v>25</v>
      </c>
      <c r="K107" s="46"/>
      <c r="L107" s="46">
        <v>47.6</v>
      </c>
    </row>
    <row r="108" spans="1:12" ht="15.75" customHeight="1" x14ac:dyDescent="0.3">
      <c r="A108" s="27"/>
      <c r="B108" s="28"/>
      <c r="C108" s="29"/>
      <c r="D108" s="30" t="s">
        <v>28</v>
      </c>
      <c r="E108" s="31"/>
      <c r="F108" s="91" t="s">
        <v>84</v>
      </c>
      <c r="G108" s="32">
        <f>SUM(G101:G107)</f>
        <v>16.599999999999998</v>
      </c>
      <c r="H108" s="32">
        <f>SUM(H101:H107)</f>
        <v>6.9999999999999991</v>
      </c>
      <c r="I108" s="32">
        <f>SUM(I101:I107)</f>
        <v>59.66</v>
      </c>
      <c r="J108" s="32">
        <f>SUM(J101:J107)</f>
        <v>394.1</v>
      </c>
      <c r="K108" s="33"/>
      <c r="L108" s="32">
        <f>SUM(L101:L107)</f>
        <v>91.4</v>
      </c>
    </row>
    <row r="109" spans="1:12" ht="15.75" customHeight="1" x14ac:dyDescent="0.3">
      <c r="A109" s="34">
        <f>A101</f>
        <v>1</v>
      </c>
      <c r="B109" s="35">
        <f>B101</f>
        <v>6</v>
      </c>
      <c r="C109" s="36" t="s">
        <v>29</v>
      </c>
      <c r="D109" s="26" t="s">
        <v>30</v>
      </c>
      <c r="E109" s="23"/>
      <c r="F109" s="24"/>
      <c r="G109" s="24"/>
      <c r="H109" s="24"/>
      <c r="I109" s="24"/>
      <c r="J109" s="24"/>
      <c r="K109" s="25"/>
      <c r="L109" s="24"/>
    </row>
    <row r="110" spans="1:12" ht="15.75" customHeight="1" x14ac:dyDescent="0.3">
      <c r="A110" s="19"/>
      <c r="B110" s="20"/>
      <c r="C110" s="21"/>
      <c r="D110" s="26" t="s">
        <v>31</v>
      </c>
      <c r="E110" s="23"/>
      <c r="F110" s="24"/>
      <c r="G110" s="24"/>
      <c r="H110" s="24"/>
      <c r="I110" s="24"/>
      <c r="J110" s="24"/>
      <c r="K110" s="25"/>
      <c r="L110" s="24"/>
    </row>
    <row r="111" spans="1:12" ht="15.75" customHeight="1" x14ac:dyDescent="0.3">
      <c r="A111" s="19"/>
      <c r="B111" s="20"/>
      <c r="C111" s="21"/>
      <c r="D111" s="26" t="s">
        <v>32</v>
      </c>
      <c r="E111" s="23"/>
      <c r="F111" s="24"/>
      <c r="G111" s="24"/>
      <c r="H111" s="24"/>
      <c r="I111" s="24"/>
      <c r="J111" s="24"/>
      <c r="K111" s="25"/>
      <c r="L111" s="24"/>
    </row>
    <row r="112" spans="1:12" ht="15.75" customHeight="1" x14ac:dyDescent="0.3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  <c r="L112" s="24"/>
    </row>
    <row r="113" spans="1:12" ht="15.75" customHeight="1" x14ac:dyDescent="0.3">
      <c r="A113" s="19"/>
      <c r="B113" s="20"/>
      <c r="C113" s="21"/>
      <c r="D113" s="26" t="s">
        <v>34</v>
      </c>
      <c r="E113" s="23"/>
      <c r="F113" s="24"/>
      <c r="G113" s="24"/>
      <c r="H113" s="24"/>
      <c r="I113" s="24"/>
      <c r="J113" s="24"/>
      <c r="K113" s="25"/>
      <c r="L113" s="24"/>
    </row>
    <row r="114" spans="1:12" ht="15.75" customHeight="1" x14ac:dyDescent="0.3">
      <c r="A114" s="19"/>
      <c r="B114" s="20"/>
      <c r="C114" s="21"/>
      <c r="D114" s="26" t="s">
        <v>35</v>
      </c>
      <c r="E114" s="23"/>
      <c r="F114" s="24"/>
      <c r="G114" s="24"/>
      <c r="H114" s="24"/>
      <c r="I114" s="24"/>
      <c r="J114" s="24"/>
      <c r="K114" s="25"/>
      <c r="L114" s="24"/>
    </row>
    <row r="115" spans="1:12" ht="15.75" customHeight="1" x14ac:dyDescent="0.3">
      <c r="A115" s="19"/>
      <c r="B115" s="20"/>
      <c r="C115" s="21"/>
      <c r="D115" s="26" t="s">
        <v>36</v>
      </c>
      <c r="E115" s="23"/>
      <c r="F115" s="24"/>
      <c r="G115" s="24"/>
      <c r="H115" s="24"/>
      <c r="I115" s="24"/>
      <c r="J115" s="24"/>
      <c r="K115" s="25"/>
      <c r="L115" s="24"/>
    </row>
    <row r="116" spans="1:12" ht="15.75" customHeight="1" x14ac:dyDescent="0.3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  <c r="L116" s="24"/>
    </row>
    <row r="117" spans="1:12" ht="15.75" customHeight="1" x14ac:dyDescent="0.3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ht="15.75" customHeight="1" x14ac:dyDescent="0.3">
      <c r="A118" s="27"/>
      <c r="B118" s="28"/>
      <c r="C118" s="29"/>
      <c r="D118" s="30" t="s">
        <v>28</v>
      </c>
      <c r="E118" s="31"/>
      <c r="F118" s="63">
        <v>0</v>
      </c>
      <c r="G118" s="32">
        <f t="shared" ref="G118:J118" si="11">SUM(G109:G117)</f>
        <v>0</v>
      </c>
      <c r="H118" s="32">
        <f t="shared" si="11"/>
        <v>0</v>
      </c>
      <c r="I118" s="32">
        <f t="shared" si="11"/>
        <v>0</v>
      </c>
      <c r="J118" s="32">
        <f t="shared" si="11"/>
        <v>0</v>
      </c>
      <c r="K118" s="33"/>
      <c r="L118" s="32">
        <f t="shared" ref="L118" si="12">SUM(L109:L117)</f>
        <v>0</v>
      </c>
    </row>
    <row r="119" spans="1:12" ht="15.75" customHeight="1" thickBot="1" x14ac:dyDescent="0.3">
      <c r="A119" s="37">
        <f>A101</f>
        <v>1</v>
      </c>
      <c r="B119" s="38">
        <f>B101</f>
        <v>6</v>
      </c>
      <c r="C119" s="94" t="s">
        <v>37</v>
      </c>
      <c r="D119" s="95"/>
      <c r="E119" s="64"/>
      <c r="F119" s="63">
        <f>F108+F118</f>
        <v>770</v>
      </c>
      <c r="G119" s="63">
        <f>G108+G118</f>
        <v>16.599999999999998</v>
      </c>
      <c r="H119" s="63">
        <f>H108+H118</f>
        <v>6.9999999999999991</v>
      </c>
      <c r="I119" s="63">
        <f>I108+I118</f>
        <v>59.66</v>
      </c>
      <c r="J119" s="63">
        <f>J108+J118</f>
        <v>394.1</v>
      </c>
      <c r="K119" s="63"/>
      <c r="L119" s="63">
        <f>L108+L118</f>
        <v>91.4</v>
      </c>
    </row>
    <row r="120" spans="1:12" ht="14.4" x14ac:dyDescent="0.3">
      <c r="A120" s="19">
        <v>2</v>
      </c>
      <c r="B120" s="20">
        <v>1</v>
      </c>
      <c r="C120" s="21" t="s">
        <v>23</v>
      </c>
      <c r="D120" s="89"/>
      <c r="E120" s="66" t="s">
        <v>64</v>
      </c>
      <c r="F120" s="66">
        <v>40</v>
      </c>
      <c r="G120" s="66">
        <v>4.8</v>
      </c>
      <c r="H120" s="66">
        <v>4</v>
      </c>
      <c r="I120" s="66">
        <v>0.3</v>
      </c>
      <c r="J120" s="66">
        <v>56.6</v>
      </c>
      <c r="K120" s="46">
        <v>453</v>
      </c>
      <c r="L120" s="66">
        <v>10</v>
      </c>
    </row>
    <row r="121" spans="1:12" ht="14.4" x14ac:dyDescent="0.3">
      <c r="A121" s="19"/>
      <c r="B121" s="20"/>
      <c r="C121" s="21"/>
      <c r="D121" s="54" t="s">
        <v>24</v>
      </c>
      <c r="E121" s="66" t="s">
        <v>62</v>
      </c>
      <c r="F121" s="66">
        <v>250</v>
      </c>
      <c r="G121" s="66">
        <v>6.2</v>
      </c>
      <c r="H121" s="66">
        <v>7.4</v>
      </c>
      <c r="I121" s="66">
        <v>30</v>
      </c>
      <c r="J121" s="66">
        <v>211.2</v>
      </c>
      <c r="K121" s="46">
        <v>411</v>
      </c>
      <c r="L121" s="66">
        <v>18</v>
      </c>
    </row>
    <row r="122" spans="1:12" ht="14.4" x14ac:dyDescent="0.3">
      <c r="A122" s="19"/>
      <c r="B122" s="20"/>
      <c r="C122" s="21"/>
      <c r="D122" s="65"/>
      <c r="E122" s="66"/>
      <c r="F122" s="66"/>
      <c r="G122" s="66"/>
      <c r="H122" s="66"/>
      <c r="I122" s="66"/>
      <c r="J122" s="66"/>
      <c r="K122" s="46"/>
      <c r="L122" s="66"/>
    </row>
    <row r="123" spans="1:12" ht="14.4" x14ac:dyDescent="0.3">
      <c r="A123" s="19"/>
      <c r="B123" s="20"/>
      <c r="C123" s="21"/>
      <c r="D123" s="54" t="s">
        <v>25</v>
      </c>
      <c r="E123" s="66" t="s">
        <v>51</v>
      </c>
      <c r="F123" s="66">
        <v>200</v>
      </c>
      <c r="G123" s="66">
        <v>3.9</v>
      </c>
      <c r="H123" s="66">
        <v>2.9</v>
      </c>
      <c r="I123" s="66">
        <v>11.2</v>
      </c>
      <c r="J123" s="66">
        <v>86</v>
      </c>
      <c r="K123" s="46">
        <v>1024</v>
      </c>
      <c r="L123" s="66">
        <v>11</v>
      </c>
    </row>
    <row r="124" spans="1:12" ht="14.4" x14ac:dyDescent="0.3">
      <c r="A124" s="19"/>
      <c r="B124" s="20"/>
      <c r="C124" s="21"/>
      <c r="D124" s="54" t="s">
        <v>26</v>
      </c>
      <c r="E124" s="66" t="s">
        <v>47</v>
      </c>
      <c r="F124" s="66">
        <v>40</v>
      </c>
      <c r="G124" s="66">
        <v>2</v>
      </c>
      <c r="H124" s="66">
        <v>0.4</v>
      </c>
      <c r="I124" s="66">
        <v>10</v>
      </c>
      <c r="J124" s="66">
        <v>51.2</v>
      </c>
      <c r="K124" s="46"/>
      <c r="L124" s="66">
        <v>2.8</v>
      </c>
    </row>
    <row r="125" spans="1:12" ht="14.4" x14ac:dyDescent="0.3">
      <c r="A125" s="19"/>
      <c r="B125" s="20"/>
      <c r="C125" s="21"/>
      <c r="D125" s="59"/>
      <c r="E125" s="66"/>
      <c r="F125" s="66"/>
      <c r="G125" s="66"/>
      <c r="H125" s="66"/>
      <c r="I125" s="66"/>
      <c r="J125" s="66"/>
      <c r="K125" s="46"/>
      <c r="L125" s="66"/>
    </row>
    <row r="126" spans="1:12" ht="14.4" x14ac:dyDescent="0.3">
      <c r="A126" s="19"/>
      <c r="B126" s="20"/>
      <c r="C126" s="21"/>
      <c r="D126" s="54" t="s">
        <v>27</v>
      </c>
      <c r="E126" s="48" t="s">
        <v>63</v>
      </c>
      <c r="F126" s="46">
        <v>260</v>
      </c>
      <c r="G126" s="46">
        <v>0</v>
      </c>
      <c r="H126" s="46">
        <v>0</v>
      </c>
      <c r="I126" s="46">
        <v>6</v>
      </c>
      <c r="J126" s="46">
        <v>23</v>
      </c>
      <c r="K126" s="46"/>
      <c r="L126" s="46">
        <v>68.64</v>
      </c>
    </row>
    <row r="127" spans="1:12" ht="14.4" x14ac:dyDescent="0.3">
      <c r="A127" s="27"/>
      <c r="B127" s="28"/>
      <c r="C127" s="29"/>
      <c r="D127" s="30" t="s">
        <v>28</v>
      </c>
      <c r="E127" s="31"/>
      <c r="F127" s="32">
        <f>SUM(F120:F126)</f>
        <v>790</v>
      </c>
      <c r="G127" s="32">
        <f>SUM(G120:G126)</f>
        <v>16.899999999999999</v>
      </c>
      <c r="H127" s="32">
        <f>SUM(H120:H126)</f>
        <v>14.700000000000001</v>
      </c>
      <c r="I127" s="32">
        <f>SUM(I120:I126)</f>
        <v>57.5</v>
      </c>
      <c r="J127" s="32">
        <f>SUM(J120:J126)</f>
        <v>428</v>
      </c>
      <c r="K127" s="33"/>
      <c r="L127" s="32">
        <f>SUM(L120:L126)</f>
        <v>110.44</v>
      </c>
    </row>
    <row r="128" spans="1:12" ht="14.4" x14ac:dyDescent="0.3">
      <c r="A128" s="34">
        <f>A120</f>
        <v>2</v>
      </c>
      <c r="B128" s="35">
        <f>B120</f>
        <v>1</v>
      </c>
      <c r="C128" s="36" t="s">
        <v>29</v>
      </c>
      <c r="D128" s="26" t="s">
        <v>30</v>
      </c>
      <c r="E128" s="23"/>
      <c r="F128" s="24"/>
      <c r="G128" s="24"/>
      <c r="H128" s="24"/>
      <c r="I128" s="24"/>
      <c r="J128" s="24"/>
      <c r="K128" s="25"/>
      <c r="L128" s="24"/>
    </row>
    <row r="129" spans="1:12" ht="14.4" x14ac:dyDescent="0.3">
      <c r="A129" s="19"/>
      <c r="B129" s="20"/>
      <c r="C129" s="21"/>
      <c r="D129" s="26" t="s">
        <v>31</v>
      </c>
      <c r="E129" s="23"/>
      <c r="F129" s="24"/>
      <c r="G129" s="24"/>
      <c r="H129" s="24"/>
      <c r="I129" s="24"/>
      <c r="J129" s="24"/>
      <c r="K129" s="25"/>
      <c r="L129" s="24"/>
    </row>
    <row r="130" spans="1:12" ht="14.4" x14ac:dyDescent="0.3">
      <c r="A130" s="19"/>
      <c r="B130" s="20"/>
      <c r="C130" s="21"/>
      <c r="D130" s="26" t="s">
        <v>32</v>
      </c>
      <c r="E130" s="23"/>
      <c r="F130" s="24"/>
      <c r="G130" s="24"/>
      <c r="H130" s="24"/>
      <c r="I130" s="24"/>
      <c r="J130" s="24"/>
      <c r="K130" s="25"/>
      <c r="L130" s="24"/>
    </row>
    <row r="131" spans="1:12" ht="14.4" x14ac:dyDescent="0.3">
      <c r="A131" s="1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  <c r="L131" s="24"/>
    </row>
    <row r="132" spans="1:12" ht="14.4" x14ac:dyDescent="0.3">
      <c r="A132" s="19"/>
      <c r="B132" s="20"/>
      <c r="C132" s="21"/>
      <c r="D132" s="26" t="s">
        <v>34</v>
      </c>
      <c r="E132" s="23"/>
      <c r="F132" s="24"/>
      <c r="G132" s="24"/>
      <c r="H132" s="24"/>
      <c r="I132" s="24"/>
      <c r="J132" s="24"/>
      <c r="K132" s="25"/>
      <c r="L132" s="24"/>
    </row>
    <row r="133" spans="1:12" ht="14.4" x14ac:dyDescent="0.3">
      <c r="A133" s="19"/>
      <c r="B133" s="20"/>
      <c r="C133" s="21"/>
      <c r="D133" s="26" t="s">
        <v>35</v>
      </c>
      <c r="E133" s="23"/>
      <c r="F133" s="24"/>
      <c r="G133" s="24"/>
      <c r="H133" s="24"/>
      <c r="I133" s="24"/>
      <c r="J133" s="24"/>
      <c r="K133" s="25"/>
      <c r="L133" s="24"/>
    </row>
    <row r="134" spans="1:12" ht="14.4" x14ac:dyDescent="0.3">
      <c r="A134" s="19"/>
      <c r="B134" s="20"/>
      <c r="C134" s="21"/>
      <c r="D134" s="26" t="s">
        <v>36</v>
      </c>
      <c r="E134" s="23"/>
      <c r="F134" s="24"/>
      <c r="G134" s="24"/>
      <c r="H134" s="24"/>
      <c r="I134" s="24"/>
      <c r="J134" s="24"/>
      <c r="K134" s="25"/>
      <c r="L134" s="24"/>
    </row>
    <row r="135" spans="1:12" ht="14.4" x14ac:dyDescent="0.3">
      <c r="A135" s="19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ht="14.4" x14ac:dyDescent="0.3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ht="14.4" x14ac:dyDescent="0.3">
      <c r="A137" s="27"/>
      <c r="B137" s="28"/>
      <c r="C137" s="29"/>
      <c r="D137" s="30" t="s">
        <v>28</v>
      </c>
      <c r="E137" s="31"/>
      <c r="F137" s="32">
        <f>SUM(F128:F136)</f>
        <v>0</v>
      </c>
      <c r="G137" s="32">
        <f t="shared" ref="G137:J137" si="13">SUM(G128:G136)</f>
        <v>0</v>
      </c>
      <c r="H137" s="32">
        <f t="shared" si="13"/>
        <v>0</v>
      </c>
      <c r="I137" s="32">
        <f t="shared" si="13"/>
        <v>0</v>
      </c>
      <c r="J137" s="32">
        <f t="shared" si="13"/>
        <v>0</v>
      </c>
      <c r="K137" s="33"/>
      <c r="L137" s="32">
        <f t="shared" ref="L137" si="14">SUM(L128:L136)</f>
        <v>0</v>
      </c>
    </row>
    <row r="138" spans="1:12" ht="15" thickBot="1" x14ac:dyDescent="0.3">
      <c r="A138" s="37">
        <f>A120</f>
        <v>2</v>
      </c>
      <c r="B138" s="38">
        <f>B120</f>
        <v>1</v>
      </c>
      <c r="C138" s="94" t="s">
        <v>37</v>
      </c>
      <c r="D138" s="95"/>
      <c r="E138" s="39"/>
      <c r="F138" s="63">
        <f>F127+F137</f>
        <v>790</v>
      </c>
      <c r="G138" s="63">
        <f t="shared" ref="G138:L138" si="15">G127+G137</f>
        <v>16.899999999999999</v>
      </c>
      <c r="H138" s="63">
        <f t="shared" si="15"/>
        <v>14.700000000000001</v>
      </c>
      <c r="I138" s="63">
        <f t="shared" si="15"/>
        <v>57.5</v>
      </c>
      <c r="J138" s="63">
        <f t="shared" si="15"/>
        <v>428</v>
      </c>
      <c r="K138" s="63"/>
      <c r="L138" s="63">
        <f t="shared" si="15"/>
        <v>110.44</v>
      </c>
    </row>
    <row r="139" spans="1:12" ht="14.4" x14ac:dyDescent="0.3">
      <c r="A139" s="41">
        <v>2</v>
      </c>
      <c r="B139" s="20">
        <v>2</v>
      </c>
      <c r="C139" s="17" t="s">
        <v>23</v>
      </c>
      <c r="D139" s="49" t="s">
        <v>24</v>
      </c>
      <c r="E139" s="67" t="s">
        <v>65</v>
      </c>
      <c r="F139" s="68">
        <v>230</v>
      </c>
      <c r="G139" s="68">
        <v>4.4000000000000004</v>
      </c>
      <c r="H139" s="68">
        <v>11.5</v>
      </c>
      <c r="I139" s="66">
        <v>20.9</v>
      </c>
      <c r="J139" s="68">
        <v>204.4</v>
      </c>
      <c r="K139" s="69">
        <v>348</v>
      </c>
      <c r="L139" s="83">
        <v>15</v>
      </c>
    </row>
    <row r="140" spans="1:12" ht="14.4" x14ac:dyDescent="0.3">
      <c r="A140" s="41"/>
      <c r="B140" s="20"/>
      <c r="C140" s="21"/>
      <c r="D140" s="59"/>
      <c r="E140" s="48" t="s">
        <v>66</v>
      </c>
      <c r="F140" s="68">
        <v>148</v>
      </c>
      <c r="G140" s="68">
        <v>10</v>
      </c>
      <c r="H140" s="68">
        <v>13.4</v>
      </c>
      <c r="I140" s="66">
        <v>0.1</v>
      </c>
      <c r="J140" s="68">
        <v>191.4</v>
      </c>
      <c r="K140" s="69">
        <v>712</v>
      </c>
      <c r="L140" s="83">
        <v>55.1</v>
      </c>
    </row>
    <row r="141" spans="1:12" ht="14.4" x14ac:dyDescent="0.3">
      <c r="A141" s="41"/>
      <c r="B141" s="20"/>
      <c r="C141" s="21"/>
      <c r="D141" s="54" t="s">
        <v>25</v>
      </c>
      <c r="E141" s="48" t="s">
        <v>67</v>
      </c>
      <c r="F141" s="68">
        <v>250</v>
      </c>
      <c r="G141" s="68">
        <v>1.6</v>
      </c>
      <c r="H141" s="68">
        <v>1.1000000000000001</v>
      </c>
      <c r="I141" s="66">
        <v>8.6</v>
      </c>
      <c r="J141" s="68">
        <v>50.9</v>
      </c>
      <c r="K141" s="69">
        <v>1011</v>
      </c>
      <c r="L141" s="83">
        <v>2.88</v>
      </c>
    </row>
    <row r="142" spans="1:12" ht="14.4" x14ac:dyDescent="0.3">
      <c r="A142" s="41"/>
      <c r="B142" s="20"/>
      <c r="C142" s="21"/>
      <c r="D142" s="54" t="s">
        <v>26</v>
      </c>
      <c r="E142" s="48" t="s">
        <v>52</v>
      </c>
      <c r="F142" s="68">
        <v>40</v>
      </c>
      <c r="G142" s="68">
        <v>3.8</v>
      </c>
      <c r="H142" s="68">
        <v>0.4</v>
      </c>
      <c r="I142" s="66">
        <v>24.6</v>
      </c>
      <c r="J142" s="68">
        <v>117.9</v>
      </c>
      <c r="K142" s="69"/>
      <c r="L142" s="83">
        <v>2.8</v>
      </c>
    </row>
    <row r="143" spans="1:12" ht="14.4" x14ac:dyDescent="0.3">
      <c r="A143" s="41"/>
      <c r="B143" s="20"/>
      <c r="C143" s="21"/>
      <c r="D143" s="54" t="s">
        <v>27</v>
      </c>
      <c r="E143" s="48"/>
      <c r="F143" s="68"/>
      <c r="G143" s="68"/>
      <c r="H143" s="68"/>
      <c r="I143" s="66"/>
      <c r="J143" s="68"/>
      <c r="K143" s="69"/>
      <c r="L143" s="70"/>
    </row>
    <row r="144" spans="1:12" ht="14.4" x14ac:dyDescent="0.3">
      <c r="A144" s="41"/>
      <c r="B144" s="20"/>
      <c r="C144" s="21"/>
      <c r="D144" s="59"/>
      <c r="E144" s="48"/>
      <c r="F144" s="68"/>
      <c r="G144" s="68"/>
      <c r="H144" s="68"/>
      <c r="I144" s="66"/>
      <c r="J144" s="68"/>
      <c r="K144" s="69"/>
      <c r="L144" s="70"/>
    </row>
    <row r="145" spans="1:12" ht="14.4" x14ac:dyDescent="0.3">
      <c r="A145" s="41"/>
      <c r="B145" s="20"/>
      <c r="C145" s="21"/>
      <c r="D145" s="59"/>
      <c r="E145" s="48"/>
      <c r="F145" s="46"/>
      <c r="G145" s="46"/>
      <c r="H145" s="46"/>
      <c r="I145" s="46"/>
      <c r="J145" s="46"/>
      <c r="K145" s="47"/>
      <c r="L145" s="46"/>
    </row>
    <row r="146" spans="1:12" ht="14.4" x14ac:dyDescent="0.3">
      <c r="A146" s="42"/>
      <c r="B146" s="28"/>
      <c r="C146" s="29"/>
      <c r="D146" s="30" t="s">
        <v>28</v>
      </c>
      <c r="E146" s="31"/>
      <c r="F146" s="32">
        <f>SUM(F139:F145)</f>
        <v>668</v>
      </c>
      <c r="G146" s="32">
        <f>SUM(G139:G145)</f>
        <v>19.8</v>
      </c>
      <c r="H146" s="32">
        <f>SUM(H139:H145)</f>
        <v>26.4</v>
      </c>
      <c r="I146" s="32">
        <f t="shared" ref="I146:J146" si="16">SUM(I139:I145)</f>
        <v>54.2</v>
      </c>
      <c r="J146" s="32">
        <f t="shared" si="16"/>
        <v>564.6</v>
      </c>
      <c r="K146" s="33"/>
      <c r="L146" s="32">
        <f t="shared" ref="L146" si="17">SUM(L139:L145)</f>
        <v>75.779999999999987</v>
      </c>
    </row>
    <row r="147" spans="1:12" ht="14.4" x14ac:dyDescent="0.3">
      <c r="A147" s="35">
        <f>A139</f>
        <v>2</v>
      </c>
      <c r="B147" s="35">
        <f>B139</f>
        <v>2</v>
      </c>
      <c r="C147" s="36" t="s">
        <v>29</v>
      </c>
      <c r="D147" s="26" t="s">
        <v>30</v>
      </c>
      <c r="E147" s="23"/>
      <c r="F147" s="24"/>
      <c r="G147" s="24"/>
      <c r="H147" s="24"/>
      <c r="I147" s="24"/>
      <c r="J147" s="24"/>
      <c r="K147" s="25"/>
      <c r="L147" s="24"/>
    </row>
    <row r="148" spans="1:12" ht="14.4" x14ac:dyDescent="0.3">
      <c r="A148" s="41"/>
      <c r="B148" s="20"/>
      <c r="C148" s="21"/>
      <c r="D148" s="26" t="s">
        <v>31</v>
      </c>
      <c r="E148" s="23"/>
      <c r="F148" s="24"/>
      <c r="G148" s="24"/>
      <c r="H148" s="24"/>
      <c r="I148" s="24"/>
      <c r="J148" s="24"/>
      <c r="K148" s="25"/>
      <c r="L148" s="24"/>
    </row>
    <row r="149" spans="1:12" ht="14.4" x14ac:dyDescent="0.3">
      <c r="A149" s="41"/>
      <c r="B149" s="20"/>
      <c r="C149" s="21"/>
      <c r="D149" s="26" t="s">
        <v>32</v>
      </c>
      <c r="E149" s="23"/>
      <c r="F149" s="24"/>
      <c r="G149" s="24"/>
      <c r="H149" s="24"/>
      <c r="I149" s="24"/>
      <c r="J149" s="24"/>
      <c r="K149" s="25"/>
      <c r="L149" s="24"/>
    </row>
    <row r="150" spans="1:12" ht="14.4" x14ac:dyDescent="0.3">
      <c r="A150" s="41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  <c r="L150" s="24"/>
    </row>
    <row r="151" spans="1:12" ht="14.4" x14ac:dyDescent="0.3">
      <c r="A151" s="41"/>
      <c r="B151" s="20"/>
      <c r="C151" s="21"/>
      <c r="D151" s="26" t="s">
        <v>34</v>
      </c>
      <c r="E151" s="23"/>
      <c r="F151" s="24"/>
      <c r="G151" s="24"/>
      <c r="H151" s="24"/>
      <c r="I151" s="24"/>
      <c r="J151" s="24"/>
      <c r="K151" s="25"/>
      <c r="L151" s="24"/>
    </row>
    <row r="152" spans="1:12" ht="14.4" x14ac:dyDescent="0.3">
      <c r="A152" s="41"/>
      <c r="B152" s="20"/>
      <c r="C152" s="21"/>
      <c r="D152" s="26" t="s">
        <v>35</v>
      </c>
      <c r="E152" s="23"/>
      <c r="F152" s="24"/>
      <c r="G152" s="24"/>
      <c r="H152" s="24"/>
      <c r="I152" s="24"/>
      <c r="J152" s="24"/>
      <c r="K152" s="25"/>
      <c r="L152" s="24"/>
    </row>
    <row r="153" spans="1:12" ht="14.4" x14ac:dyDescent="0.3">
      <c r="A153" s="41"/>
      <c r="B153" s="20"/>
      <c r="C153" s="21"/>
      <c r="D153" s="26" t="s">
        <v>36</v>
      </c>
      <c r="E153" s="23"/>
      <c r="F153" s="24"/>
      <c r="G153" s="24"/>
      <c r="H153" s="24"/>
      <c r="I153" s="24"/>
      <c r="J153" s="24"/>
      <c r="K153" s="25"/>
      <c r="L153" s="24"/>
    </row>
    <row r="154" spans="1:12" ht="14.4" x14ac:dyDescent="0.3">
      <c r="A154" s="41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ht="14.4" x14ac:dyDescent="0.3">
      <c r="A155" s="41"/>
      <c r="B155" s="20"/>
      <c r="C155" s="21"/>
      <c r="D155" s="22"/>
      <c r="E155" s="23"/>
      <c r="F155" s="24"/>
      <c r="G155" s="24"/>
      <c r="H155" s="24"/>
      <c r="I155" s="24"/>
      <c r="J155" s="24"/>
      <c r="K155" s="25"/>
      <c r="L155" s="24"/>
    </row>
    <row r="156" spans="1:12" ht="14.4" x14ac:dyDescent="0.3">
      <c r="A156" s="42"/>
      <c r="B156" s="28"/>
      <c r="C156" s="29"/>
      <c r="D156" s="30" t="s">
        <v>28</v>
      </c>
      <c r="E156" s="31"/>
      <c r="F156" s="32">
        <f>SUM(F147:F155)</f>
        <v>0</v>
      </c>
      <c r="G156" s="32">
        <f t="shared" ref="G156:J156" si="18">SUM(G147:G155)</f>
        <v>0</v>
      </c>
      <c r="H156" s="32">
        <f t="shared" si="18"/>
        <v>0</v>
      </c>
      <c r="I156" s="32">
        <f t="shared" si="18"/>
        <v>0</v>
      </c>
      <c r="J156" s="32">
        <f t="shared" si="18"/>
        <v>0</v>
      </c>
      <c r="K156" s="33"/>
      <c r="L156" s="32">
        <f t="shared" ref="L156" si="19">SUM(L147:L155)</f>
        <v>0</v>
      </c>
    </row>
    <row r="157" spans="1:12" ht="15" thickBot="1" x14ac:dyDescent="0.3">
      <c r="A157" s="43">
        <f>A139</f>
        <v>2</v>
      </c>
      <c r="B157" s="43">
        <f>B139</f>
        <v>2</v>
      </c>
      <c r="C157" s="94" t="s">
        <v>37</v>
      </c>
      <c r="D157" s="95"/>
      <c r="E157" s="39"/>
      <c r="F157" s="40">
        <f>F146+F156</f>
        <v>668</v>
      </c>
      <c r="G157" s="40">
        <f t="shared" ref="G157:L157" si="20">G146+G156</f>
        <v>19.8</v>
      </c>
      <c r="H157" s="40">
        <f t="shared" si="20"/>
        <v>26.4</v>
      </c>
      <c r="I157" s="40">
        <f t="shared" si="20"/>
        <v>54.2</v>
      </c>
      <c r="J157" s="40">
        <f t="shared" si="20"/>
        <v>564.6</v>
      </c>
      <c r="K157" s="40"/>
      <c r="L157" s="40">
        <f t="shared" si="20"/>
        <v>75.779999999999987</v>
      </c>
    </row>
    <row r="158" spans="1:12" ht="15" thickBot="1" x14ac:dyDescent="0.35">
      <c r="A158" s="15">
        <v>2</v>
      </c>
      <c r="B158" s="16">
        <v>3</v>
      </c>
      <c r="C158" s="17" t="s">
        <v>23</v>
      </c>
      <c r="D158" s="18"/>
      <c r="E158" s="82" t="s">
        <v>68</v>
      </c>
      <c r="F158" s="44">
        <v>100</v>
      </c>
      <c r="G158" s="44">
        <v>17.8</v>
      </c>
      <c r="H158" s="44">
        <v>9.1</v>
      </c>
      <c r="I158" s="44">
        <v>5.8</v>
      </c>
      <c r="J158" s="44">
        <v>170</v>
      </c>
      <c r="K158" s="45">
        <v>738</v>
      </c>
      <c r="L158" s="44">
        <v>34</v>
      </c>
    </row>
    <row r="159" spans="1:12" ht="14.4" x14ac:dyDescent="0.3">
      <c r="A159" s="19"/>
      <c r="B159" s="20"/>
      <c r="C159" s="21"/>
      <c r="D159" s="18" t="s">
        <v>24</v>
      </c>
      <c r="E159" s="82" t="s">
        <v>69</v>
      </c>
      <c r="F159" s="46">
        <v>240</v>
      </c>
      <c r="G159" s="46">
        <v>20.3</v>
      </c>
      <c r="H159" s="46">
        <v>28.8</v>
      </c>
      <c r="I159" s="46">
        <v>5.2</v>
      </c>
      <c r="J159" s="46">
        <v>360.7</v>
      </c>
      <c r="K159" s="47">
        <v>773</v>
      </c>
      <c r="L159" s="46">
        <v>28</v>
      </c>
    </row>
    <row r="160" spans="1:12" ht="14.4" x14ac:dyDescent="0.3">
      <c r="A160" s="19"/>
      <c r="B160" s="20"/>
      <c r="C160" s="21"/>
      <c r="E160" s="82"/>
      <c r="F160" s="46"/>
      <c r="G160" s="46"/>
      <c r="H160" s="46"/>
      <c r="I160" s="46"/>
      <c r="J160" s="46"/>
      <c r="K160" s="47"/>
      <c r="L160" s="46"/>
    </row>
    <row r="161" spans="1:12" ht="15.75" customHeight="1" x14ac:dyDescent="0.3">
      <c r="A161" s="19"/>
      <c r="B161" s="20"/>
      <c r="C161" s="21"/>
      <c r="D161" s="26" t="s">
        <v>25</v>
      </c>
      <c r="E161" s="82" t="s">
        <v>70</v>
      </c>
      <c r="F161" s="46">
        <v>200</v>
      </c>
      <c r="G161" s="46">
        <v>0.3</v>
      </c>
      <c r="H161" s="46">
        <v>0.1</v>
      </c>
      <c r="I161" s="46">
        <v>7.6</v>
      </c>
      <c r="J161" s="46">
        <v>32</v>
      </c>
      <c r="K161" s="47">
        <v>1009</v>
      </c>
      <c r="L161" s="46">
        <v>16</v>
      </c>
    </row>
    <row r="162" spans="1:12" ht="14.4" x14ac:dyDescent="0.3">
      <c r="A162" s="19"/>
      <c r="B162" s="20"/>
      <c r="C162" s="21"/>
      <c r="D162" s="26" t="s">
        <v>26</v>
      </c>
      <c r="E162" s="82" t="s">
        <v>47</v>
      </c>
      <c r="F162" s="46">
        <v>40</v>
      </c>
      <c r="G162" s="46">
        <v>2.2999999999999998</v>
      </c>
      <c r="H162" s="46">
        <v>0.2</v>
      </c>
      <c r="I162" s="46">
        <v>14.8</v>
      </c>
      <c r="J162" s="46">
        <v>70.3</v>
      </c>
      <c r="K162" s="47"/>
      <c r="L162" s="46">
        <v>2.8</v>
      </c>
    </row>
    <row r="163" spans="1:12" ht="14.4" x14ac:dyDescent="0.3">
      <c r="A163" s="19"/>
      <c r="B163" s="20"/>
      <c r="C163" s="21"/>
      <c r="D163" s="26"/>
      <c r="E163" s="82"/>
      <c r="F163" s="46"/>
      <c r="G163" s="46"/>
      <c r="H163" s="46"/>
      <c r="I163" s="46"/>
      <c r="J163" s="46"/>
      <c r="K163" s="47"/>
      <c r="L163" s="46"/>
    </row>
    <row r="164" spans="1:12" ht="14.4" x14ac:dyDescent="0.3">
      <c r="A164" s="19"/>
      <c r="B164" s="20"/>
      <c r="C164" s="21"/>
      <c r="D164" s="26" t="s">
        <v>27</v>
      </c>
      <c r="E164" s="84" t="s">
        <v>71</v>
      </c>
      <c r="F164" s="46">
        <v>110</v>
      </c>
      <c r="G164" s="46">
        <v>0</v>
      </c>
      <c r="H164" s="46">
        <v>0</v>
      </c>
      <c r="I164" s="46">
        <v>6</v>
      </c>
      <c r="J164" s="46">
        <v>23</v>
      </c>
      <c r="K164" s="47"/>
      <c r="L164" s="46">
        <v>40.04</v>
      </c>
    </row>
    <row r="165" spans="1:12" ht="14.4" x14ac:dyDescent="0.3">
      <c r="A165" s="27"/>
      <c r="B165" s="28"/>
      <c r="C165" s="29"/>
      <c r="D165" s="30" t="s">
        <v>28</v>
      </c>
      <c r="E165" s="31"/>
      <c r="F165" s="32">
        <f>SUM(F158:F164)</f>
        <v>690</v>
      </c>
      <c r="G165" s="32">
        <f t="shared" ref="G165:J165" si="21">SUM(G158:G164)</f>
        <v>40.699999999999996</v>
      </c>
      <c r="H165" s="32">
        <f t="shared" si="21"/>
        <v>38.200000000000003</v>
      </c>
      <c r="I165" s="32">
        <f t="shared" si="21"/>
        <v>39.400000000000006</v>
      </c>
      <c r="J165" s="32">
        <f t="shared" si="21"/>
        <v>656</v>
      </c>
      <c r="K165" s="33"/>
      <c r="L165" s="32">
        <f t="shared" ref="L165" si="22">SUM(L158:L164)</f>
        <v>120.84</v>
      </c>
    </row>
    <row r="166" spans="1:12" ht="14.4" x14ac:dyDescent="0.3">
      <c r="A166" s="34">
        <f>A158</f>
        <v>2</v>
      </c>
      <c r="B166" s="35">
        <f>B158</f>
        <v>3</v>
      </c>
      <c r="C166" s="36" t="s">
        <v>29</v>
      </c>
      <c r="D166" s="26" t="s">
        <v>30</v>
      </c>
      <c r="E166" s="23"/>
      <c r="F166" s="24"/>
      <c r="G166" s="24"/>
      <c r="H166" s="24"/>
      <c r="I166" s="24"/>
      <c r="J166" s="24"/>
      <c r="K166" s="25"/>
      <c r="L166" s="24"/>
    </row>
    <row r="167" spans="1:12" ht="14.4" x14ac:dyDescent="0.3">
      <c r="A167" s="19"/>
      <c r="B167" s="20"/>
      <c r="C167" s="21"/>
      <c r="D167" s="26" t="s">
        <v>31</v>
      </c>
      <c r="E167" s="23"/>
      <c r="F167" s="24"/>
      <c r="G167" s="24"/>
      <c r="H167" s="24"/>
      <c r="I167" s="24"/>
      <c r="J167" s="24"/>
      <c r="K167" s="25"/>
      <c r="L167" s="24"/>
    </row>
    <row r="168" spans="1:12" ht="14.4" x14ac:dyDescent="0.3">
      <c r="A168" s="19"/>
      <c r="B168" s="20"/>
      <c r="C168" s="21"/>
      <c r="D168" s="26" t="s">
        <v>32</v>
      </c>
      <c r="E168" s="23"/>
      <c r="F168" s="24"/>
      <c r="G168" s="24"/>
      <c r="H168" s="24"/>
      <c r="I168" s="24"/>
      <c r="J168" s="24"/>
      <c r="K168" s="25"/>
      <c r="L168" s="24"/>
    </row>
    <row r="169" spans="1:12" ht="14.4" x14ac:dyDescent="0.3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  <c r="L169" s="24"/>
    </row>
    <row r="170" spans="1:12" ht="14.4" x14ac:dyDescent="0.3">
      <c r="A170" s="19"/>
      <c r="B170" s="20"/>
      <c r="C170" s="21"/>
      <c r="D170" s="26" t="s">
        <v>34</v>
      </c>
      <c r="E170" s="23"/>
      <c r="F170" s="24"/>
      <c r="G170" s="24"/>
      <c r="H170" s="24"/>
      <c r="I170" s="24"/>
      <c r="J170" s="24"/>
      <c r="K170" s="25"/>
      <c r="L170" s="24"/>
    </row>
    <row r="171" spans="1:12" ht="14.4" x14ac:dyDescent="0.3">
      <c r="A171" s="19"/>
      <c r="B171" s="20"/>
      <c r="C171" s="21"/>
      <c r="D171" s="26" t="s">
        <v>35</v>
      </c>
      <c r="E171" s="23"/>
      <c r="F171" s="24"/>
      <c r="G171" s="24"/>
      <c r="H171" s="24"/>
      <c r="I171" s="24"/>
      <c r="J171" s="24"/>
      <c r="K171" s="25"/>
      <c r="L171" s="24"/>
    </row>
    <row r="172" spans="1:12" ht="14.4" x14ac:dyDescent="0.3">
      <c r="A172" s="19"/>
      <c r="B172" s="20"/>
      <c r="C172" s="21"/>
      <c r="D172" s="26" t="s">
        <v>36</v>
      </c>
      <c r="E172" s="23"/>
      <c r="F172" s="24"/>
      <c r="G172" s="24"/>
      <c r="H172" s="24"/>
      <c r="I172" s="24"/>
      <c r="J172" s="24"/>
      <c r="K172" s="25"/>
      <c r="L172" s="24"/>
    </row>
    <row r="173" spans="1:12" ht="14.4" x14ac:dyDescent="0.3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ht="14.4" x14ac:dyDescent="0.3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  <c r="L174" s="24"/>
    </row>
    <row r="175" spans="1:12" ht="14.4" x14ac:dyDescent="0.3">
      <c r="A175" s="27"/>
      <c r="B175" s="28"/>
      <c r="C175" s="29"/>
      <c r="D175" s="30" t="s">
        <v>28</v>
      </c>
      <c r="E175" s="31"/>
      <c r="F175" s="32">
        <f>SUM(F166:F174)</f>
        <v>0</v>
      </c>
      <c r="G175" s="32">
        <f t="shared" ref="G175:J175" si="23">SUM(G166:G174)</f>
        <v>0</v>
      </c>
      <c r="H175" s="32">
        <f t="shared" si="23"/>
        <v>0</v>
      </c>
      <c r="I175" s="32">
        <f t="shared" si="23"/>
        <v>0</v>
      </c>
      <c r="J175" s="32">
        <f t="shared" si="23"/>
        <v>0</v>
      </c>
      <c r="K175" s="33"/>
      <c r="L175" s="32">
        <f t="shared" ref="L175" si="24">SUM(L166:L174)</f>
        <v>0</v>
      </c>
    </row>
    <row r="176" spans="1:12" ht="15" thickBot="1" x14ac:dyDescent="0.3">
      <c r="A176" s="37">
        <f>A158</f>
        <v>2</v>
      </c>
      <c r="B176" s="38">
        <f>B158</f>
        <v>3</v>
      </c>
      <c r="C176" s="94" t="s">
        <v>37</v>
      </c>
      <c r="D176" s="95"/>
      <c r="E176" s="39"/>
      <c r="F176" s="40">
        <f>F165+F175</f>
        <v>690</v>
      </c>
      <c r="G176" s="40">
        <f t="shared" ref="G176:L176" si="25">G165+G175</f>
        <v>40.699999999999996</v>
      </c>
      <c r="H176" s="40">
        <f t="shared" si="25"/>
        <v>38.200000000000003</v>
      </c>
      <c r="I176" s="40">
        <f t="shared" si="25"/>
        <v>39.400000000000006</v>
      </c>
      <c r="J176" s="40">
        <f t="shared" si="25"/>
        <v>656</v>
      </c>
      <c r="K176" s="40"/>
      <c r="L176" s="40">
        <f t="shared" si="25"/>
        <v>120.84</v>
      </c>
    </row>
    <row r="177" spans="1:12" ht="15" thickBot="1" x14ac:dyDescent="0.35">
      <c r="A177" s="15">
        <v>2</v>
      </c>
      <c r="B177" s="16">
        <v>4</v>
      </c>
      <c r="C177" s="17" t="s">
        <v>23</v>
      </c>
      <c r="D177" s="49"/>
      <c r="E177" s="81" t="s">
        <v>64</v>
      </c>
      <c r="F177" s="50">
        <v>40</v>
      </c>
      <c r="G177" s="51">
        <v>4.8</v>
      </c>
      <c r="H177" s="44">
        <v>4</v>
      </c>
      <c r="I177" s="44">
        <v>0.3</v>
      </c>
      <c r="J177" s="52">
        <v>56.6</v>
      </c>
      <c r="K177" s="45">
        <v>453</v>
      </c>
      <c r="L177" s="85">
        <v>10</v>
      </c>
    </row>
    <row r="178" spans="1:12" ht="14.4" x14ac:dyDescent="0.3">
      <c r="A178" s="19"/>
      <c r="B178" s="20"/>
      <c r="C178" s="21"/>
      <c r="D178" s="49" t="s">
        <v>24</v>
      </c>
      <c r="E178" s="81" t="s">
        <v>72</v>
      </c>
      <c r="F178" s="50">
        <v>180</v>
      </c>
      <c r="G178" s="53">
        <v>9.9</v>
      </c>
      <c r="H178" s="46">
        <v>7.6</v>
      </c>
      <c r="I178" s="46">
        <v>43.1</v>
      </c>
      <c r="J178" s="52">
        <v>271.2</v>
      </c>
      <c r="K178" s="47">
        <v>744</v>
      </c>
      <c r="L178" s="85">
        <v>7</v>
      </c>
    </row>
    <row r="179" spans="1:12" ht="14.4" x14ac:dyDescent="0.3">
      <c r="A179" s="19"/>
      <c r="B179" s="20"/>
      <c r="C179" s="21"/>
      <c r="D179" s="54" t="s">
        <v>25</v>
      </c>
      <c r="E179" s="81" t="s">
        <v>73</v>
      </c>
      <c r="F179" s="55">
        <v>200</v>
      </c>
      <c r="G179" s="56">
        <v>4.7</v>
      </c>
      <c r="H179" s="46">
        <v>3.5</v>
      </c>
      <c r="I179" s="46">
        <v>12.5</v>
      </c>
      <c r="J179" s="52">
        <v>100.4</v>
      </c>
      <c r="K179" s="47">
        <v>1025</v>
      </c>
      <c r="L179" s="85">
        <v>8.9</v>
      </c>
    </row>
    <row r="180" spans="1:12" ht="14.4" x14ac:dyDescent="0.3">
      <c r="A180" s="19"/>
      <c r="B180" s="20"/>
      <c r="C180" s="21"/>
      <c r="D180" s="54" t="s">
        <v>26</v>
      </c>
      <c r="E180" s="81" t="s">
        <v>41</v>
      </c>
      <c r="F180" s="55">
        <v>40</v>
      </c>
      <c r="G180" s="53">
        <v>1.1000000000000001</v>
      </c>
      <c r="H180" s="46">
        <v>0.1</v>
      </c>
      <c r="I180" s="46">
        <v>7.4</v>
      </c>
      <c r="J180" s="57">
        <v>35.200000000000003</v>
      </c>
      <c r="K180" s="47"/>
      <c r="L180" s="85">
        <v>2.8</v>
      </c>
    </row>
    <row r="181" spans="1:12" ht="14.4" x14ac:dyDescent="0.3">
      <c r="A181" s="19"/>
      <c r="B181" s="20"/>
      <c r="C181" s="21"/>
      <c r="D181" s="54"/>
      <c r="E181" s="81" t="s">
        <v>58</v>
      </c>
      <c r="F181" s="55">
        <v>100</v>
      </c>
      <c r="G181" s="53">
        <v>19.100000000000001</v>
      </c>
      <c r="H181" s="46">
        <v>4.3</v>
      </c>
      <c r="I181" s="46">
        <v>13.4</v>
      </c>
      <c r="J181" s="58">
        <v>168.6</v>
      </c>
      <c r="K181" s="47">
        <v>732</v>
      </c>
      <c r="L181" s="85">
        <v>31</v>
      </c>
    </row>
    <row r="182" spans="1:12" ht="14.4" x14ac:dyDescent="0.3">
      <c r="A182" s="19"/>
      <c r="B182" s="20"/>
      <c r="C182" s="21"/>
      <c r="D182" s="59" t="s">
        <v>27</v>
      </c>
      <c r="E182" s="48"/>
      <c r="F182" s="46"/>
      <c r="G182" s="46"/>
      <c r="H182" s="46"/>
      <c r="I182" s="46"/>
      <c r="J182" s="46"/>
      <c r="K182" s="47"/>
      <c r="L182" s="86"/>
    </row>
    <row r="183" spans="1:12" ht="14.4" x14ac:dyDescent="0.3">
      <c r="A183" s="19"/>
      <c r="B183" s="20"/>
      <c r="C183" s="21"/>
      <c r="D183" s="59"/>
      <c r="E183" s="84" t="s">
        <v>53</v>
      </c>
      <c r="F183" s="46">
        <v>30</v>
      </c>
      <c r="G183" s="46">
        <v>7</v>
      </c>
      <c r="H183" s="46">
        <v>8.9</v>
      </c>
      <c r="I183" s="46">
        <v>0</v>
      </c>
      <c r="J183" s="46">
        <v>107.5</v>
      </c>
      <c r="K183" s="47">
        <v>41</v>
      </c>
      <c r="L183" s="86">
        <v>24.06</v>
      </c>
    </row>
    <row r="184" spans="1:12" ht="14.4" x14ac:dyDescent="0.3">
      <c r="A184" s="27"/>
      <c r="B184" s="28"/>
      <c r="C184" s="29"/>
      <c r="D184" s="30" t="s">
        <v>28</v>
      </c>
      <c r="E184" s="31"/>
      <c r="F184" s="32">
        <f>SUM(F177:F183)</f>
        <v>590</v>
      </c>
      <c r="G184" s="32">
        <f t="shared" ref="G184:J184" si="26">SUM(G177:G183)</f>
        <v>46.6</v>
      </c>
      <c r="H184" s="32">
        <f t="shared" si="26"/>
        <v>28.4</v>
      </c>
      <c r="I184" s="32">
        <f t="shared" si="26"/>
        <v>76.7</v>
      </c>
      <c r="J184" s="32">
        <f t="shared" si="26"/>
        <v>739.5</v>
      </c>
      <c r="K184" s="33"/>
      <c r="L184" s="32">
        <f t="shared" ref="L184" si="27">SUM(L177:L183)</f>
        <v>83.76</v>
      </c>
    </row>
    <row r="185" spans="1:12" ht="14.4" x14ac:dyDescent="0.3">
      <c r="A185" s="34">
        <f>A177</f>
        <v>2</v>
      </c>
      <c r="B185" s="35">
        <f>B177</f>
        <v>4</v>
      </c>
      <c r="C185" s="36" t="s">
        <v>29</v>
      </c>
      <c r="D185" s="26" t="s">
        <v>30</v>
      </c>
      <c r="E185" s="23"/>
      <c r="F185" s="24"/>
      <c r="G185" s="24"/>
      <c r="H185" s="24"/>
      <c r="I185" s="24"/>
      <c r="J185" s="24"/>
      <c r="K185" s="25"/>
      <c r="L185" s="24"/>
    </row>
    <row r="186" spans="1:12" ht="14.4" x14ac:dyDescent="0.3">
      <c r="A186" s="19"/>
      <c r="B186" s="20"/>
      <c r="C186" s="21"/>
      <c r="D186" s="26" t="s">
        <v>31</v>
      </c>
      <c r="E186" s="23"/>
      <c r="F186" s="24"/>
      <c r="G186" s="24"/>
      <c r="H186" s="24"/>
      <c r="I186" s="24"/>
      <c r="J186" s="24"/>
      <c r="K186" s="25"/>
      <c r="L186" s="24"/>
    </row>
    <row r="187" spans="1:12" ht="14.4" x14ac:dyDescent="0.3">
      <c r="A187" s="19"/>
      <c r="B187" s="20"/>
      <c r="C187" s="21"/>
      <c r="D187" s="26" t="s">
        <v>32</v>
      </c>
      <c r="E187" s="23"/>
      <c r="F187" s="24"/>
      <c r="G187" s="24"/>
      <c r="H187" s="24"/>
      <c r="I187" s="24"/>
      <c r="J187" s="24"/>
      <c r="K187" s="25"/>
      <c r="L187" s="24"/>
    </row>
    <row r="188" spans="1:12" ht="14.4" x14ac:dyDescent="0.3">
      <c r="A188" s="19"/>
      <c r="B188" s="20"/>
      <c r="C188" s="21"/>
      <c r="D188" s="26" t="s">
        <v>33</v>
      </c>
      <c r="E188" s="23"/>
      <c r="F188" s="24"/>
      <c r="G188" s="24"/>
      <c r="H188" s="24"/>
      <c r="I188" s="24"/>
      <c r="J188" s="24"/>
      <c r="K188" s="25"/>
      <c r="L188" s="24"/>
    </row>
    <row r="189" spans="1:12" ht="14.4" x14ac:dyDescent="0.3">
      <c r="A189" s="19"/>
      <c r="B189" s="20"/>
      <c r="C189" s="21"/>
      <c r="D189" s="26" t="s">
        <v>34</v>
      </c>
      <c r="E189" s="23"/>
      <c r="F189" s="24"/>
      <c r="G189" s="24"/>
      <c r="H189" s="24"/>
      <c r="I189" s="24"/>
      <c r="J189" s="24"/>
      <c r="K189" s="25"/>
      <c r="L189" s="24"/>
    </row>
    <row r="190" spans="1:12" ht="14.4" x14ac:dyDescent="0.3">
      <c r="A190" s="19"/>
      <c r="B190" s="20"/>
      <c r="C190" s="21"/>
      <c r="D190" s="26" t="s">
        <v>35</v>
      </c>
      <c r="E190" s="23"/>
      <c r="F190" s="24"/>
      <c r="G190" s="24"/>
      <c r="H190" s="24"/>
      <c r="I190" s="24"/>
      <c r="J190" s="24"/>
      <c r="K190" s="25"/>
      <c r="L190" s="24"/>
    </row>
    <row r="191" spans="1:12" ht="14.4" x14ac:dyDescent="0.3">
      <c r="A191" s="19"/>
      <c r="B191" s="20"/>
      <c r="C191" s="21"/>
      <c r="D191" s="26" t="s">
        <v>36</v>
      </c>
      <c r="E191" s="23"/>
      <c r="F191" s="24"/>
      <c r="G191" s="24"/>
      <c r="H191" s="24"/>
      <c r="I191" s="24"/>
      <c r="J191" s="24"/>
      <c r="K191" s="25"/>
      <c r="L191" s="24"/>
    </row>
    <row r="192" spans="1:12" ht="14.4" x14ac:dyDescent="0.3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ht="14.4" x14ac:dyDescent="0.3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  <c r="L193" s="24"/>
    </row>
    <row r="194" spans="1:12" ht="14.4" x14ac:dyDescent="0.3">
      <c r="A194" s="27"/>
      <c r="B194" s="28"/>
      <c r="C194" s="29"/>
      <c r="D194" s="30" t="s">
        <v>28</v>
      </c>
      <c r="E194" s="31"/>
      <c r="F194" s="32">
        <f>SUM(F185:F193)</f>
        <v>0</v>
      </c>
      <c r="G194" s="32">
        <f t="shared" ref="G194:J194" si="28">SUM(G185:G193)</f>
        <v>0</v>
      </c>
      <c r="H194" s="32">
        <f t="shared" si="28"/>
        <v>0</v>
      </c>
      <c r="I194" s="32">
        <f t="shared" si="28"/>
        <v>0</v>
      </c>
      <c r="J194" s="32">
        <f t="shared" si="28"/>
        <v>0</v>
      </c>
      <c r="K194" s="33"/>
      <c r="L194" s="32">
        <f t="shared" ref="L194" si="29">SUM(L185:L193)</f>
        <v>0</v>
      </c>
    </row>
    <row r="195" spans="1:12" ht="15" thickBot="1" x14ac:dyDescent="0.3">
      <c r="A195" s="37">
        <f>A177</f>
        <v>2</v>
      </c>
      <c r="B195" s="38">
        <f>B177</f>
        <v>4</v>
      </c>
      <c r="C195" s="94" t="s">
        <v>37</v>
      </c>
      <c r="D195" s="95"/>
      <c r="E195" s="39"/>
      <c r="F195" s="40">
        <f>F184+F194</f>
        <v>590</v>
      </c>
      <c r="G195" s="40">
        <f t="shared" ref="G195:L195" si="30">G184+G194</f>
        <v>46.6</v>
      </c>
      <c r="H195" s="40">
        <f t="shared" si="30"/>
        <v>28.4</v>
      </c>
      <c r="I195" s="40">
        <f t="shared" si="30"/>
        <v>76.7</v>
      </c>
      <c r="J195" s="40">
        <f t="shared" si="30"/>
        <v>739.5</v>
      </c>
      <c r="K195" s="40"/>
      <c r="L195" s="40">
        <f t="shared" si="30"/>
        <v>83.76</v>
      </c>
    </row>
    <row r="196" spans="1:12" ht="14.4" x14ac:dyDescent="0.3">
      <c r="A196" s="15">
        <v>2</v>
      </c>
      <c r="B196" s="16">
        <v>5</v>
      </c>
      <c r="C196" s="17" t="s">
        <v>23</v>
      </c>
      <c r="D196" s="49" t="s">
        <v>24</v>
      </c>
      <c r="E196" s="81" t="s">
        <v>74</v>
      </c>
      <c r="F196" s="44">
        <v>180</v>
      </c>
      <c r="G196" s="44">
        <v>3.6</v>
      </c>
      <c r="H196" s="44">
        <v>8.1</v>
      </c>
      <c r="I196" s="44">
        <v>18</v>
      </c>
      <c r="J196" s="44">
        <v>159.5</v>
      </c>
      <c r="K196" s="45">
        <v>348</v>
      </c>
      <c r="L196" s="44">
        <v>28</v>
      </c>
    </row>
    <row r="197" spans="1:12" ht="14.4" x14ac:dyDescent="0.3">
      <c r="A197" s="19"/>
      <c r="B197" s="20"/>
      <c r="C197" s="21"/>
      <c r="D197" s="59"/>
      <c r="E197" s="81" t="s">
        <v>75</v>
      </c>
      <c r="F197" s="46">
        <v>100</v>
      </c>
      <c r="G197" s="46">
        <v>14.5</v>
      </c>
      <c r="H197" s="46">
        <v>14.6</v>
      </c>
      <c r="I197" s="46">
        <v>8.1</v>
      </c>
      <c r="J197" s="46">
        <v>221.9</v>
      </c>
      <c r="K197" s="47">
        <v>669</v>
      </c>
      <c r="L197" s="46">
        <v>31.5</v>
      </c>
    </row>
    <row r="198" spans="1:12" ht="14.4" x14ac:dyDescent="0.3">
      <c r="A198" s="19"/>
      <c r="B198" s="20"/>
      <c r="C198" s="21"/>
      <c r="D198" s="54" t="s">
        <v>25</v>
      </c>
      <c r="E198" s="81" t="s">
        <v>51</v>
      </c>
      <c r="F198" s="46">
        <v>200</v>
      </c>
      <c r="G198" s="46">
        <v>3.9</v>
      </c>
      <c r="H198" s="46">
        <v>2.9</v>
      </c>
      <c r="I198" s="46">
        <v>11.2</v>
      </c>
      <c r="J198" s="46">
        <v>86</v>
      </c>
      <c r="K198" s="47">
        <v>1024</v>
      </c>
      <c r="L198" s="46">
        <v>6</v>
      </c>
    </row>
    <row r="199" spans="1:12" ht="14.4" x14ac:dyDescent="0.3">
      <c r="A199" s="19"/>
      <c r="B199" s="20"/>
      <c r="C199" s="21"/>
      <c r="D199" s="54" t="s">
        <v>26</v>
      </c>
      <c r="E199" s="81" t="s">
        <v>47</v>
      </c>
      <c r="F199" s="46">
        <v>40</v>
      </c>
      <c r="G199" s="46">
        <v>2.2999999999999998</v>
      </c>
      <c r="H199" s="46">
        <v>0.2</v>
      </c>
      <c r="I199" s="46">
        <v>14.8</v>
      </c>
      <c r="J199" s="46">
        <v>70.3</v>
      </c>
      <c r="K199" s="47"/>
      <c r="L199" s="46">
        <v>2.8</v>
      </c>
    </row>
    <row r="200" spans="1:12" ht="14.4" x14ac:dyDescent="0.3">
      <c r="A200" s="19"/>
      <c r="B200" s="20"/>
      <c r="C200" s="21"/>
      <c r="D200" s="54"/>
      <c r="E200" s="81" t="s">
        <v>76</v>
      </c>
      <c r="F200" s="46">
        <v>30</v>
      </c>
      <c r="G200" s="46">
        <v>7</v>
      </c>
      <c r="H200" s="46">
        <v>8.9</v>
      </c>
      <c r="I200" s="46">
        <v>0</v>
      </c>
      <c r="J200" s="46">
        <v>107.5</v>
      </c>
      <c r="K200" s="47">
        <v>42</v>
      </c>
      <c r="L200" s="46">
        <v>28.38</v>
      </c>
    </row>
    <row r="201" spans="1:12" ht="14.4" x14ac:dyDescent="0.3">
      <c r="A201" s="19"/>
      <c r="B201" s="20"/>
      <c r="C201" s="21"/>
      <c r="D201" s="54"/>
      <c r="E201" s="81"/>
      <c r="F201" s="46"/>
      <c r="G201" s="46"/>
      <c r="H201" s="46"/>
      <c r="I201" s="46"/>
      <c r="J201" s="46"/>
      <c r="K201" s="47"/>
      <c r="L201" s="46"/>
    </row>
    <row r="202" spans="1:12" ht="14.4" x14ac:dyDescent="0.3">
      <c r="A202" s="19"/>
      <c r="B202" s="20"/>
      <c r="C202" s="21"/>
      <c r="D202" s="54" t="s">
        <v>27</v>
      </c>
    </row>
    <row r="203" spans="1:12" ht="15.75" customHeight="1" x14ac:dyDescent="0.3">
      <c r="A203" s="27"/>
      <c r="B203" s="28"/>
      <c r="C203" s="29"/>
      <c r="D203" s="30" t="s">
        <v>28</v>
      </c>
      <c r="E203" s="31"/>
      <c r="F203" s="32">
        <f>SUM(F196:F201)</f>
        <v>550</v>
      </c>
      <c r="G203" s="32">
        <f>SUM(G196:G201)</f>
        <v>31.3</v>
      </c>
      <c r="H203" s="32">
        <f>SUM(H196:H201)</f>
        <v>34.699999999999996</v>
      </c>
      <c r="I203" s="32">
        <f>SUM(I196:I201)</f>
        <v>52.099999999999994</v>
      </c>
      <c r="J203" s="32">
        <f>SUM(J196:J201)</f>
        <v>645.19999999999993</v>
      </c>
      <c r="K203" s="33"/>
      <c r="L203" s="32">
        <f>SUM(L196:L201)</f>
        <v>96.679999999999993</v>
      </c>
    </row>
    <row r="204" spans="1:12" ht="14.4" x14ac:dyDescent="0.3">
      <c r="A204" s="34">
        <f>A196</f>
        <v>2</v>
      </c>
      <c r="B204" s="35">
        <f>B196</f>
        <v>5</v>
      </c>
      <c r="C204" s="36" t="s">
        <v>29</v>
      </c>
      <c r="D204" s="26" t="s">
        <v>30</v>
      </c>
      <c r="E204" s="23"/>
      <c r="F204" s="24"/>
      <c r="G204" s="24"/>
      <c r="H204" s="24"/>
      <c r="I204" s="24"/>
      <c r="J204" s="24"/>
      <c r="K204" s="25"/>
      <c r="L204" s="24"/>
    </row>
    <row r="205" spans="1:12" ht="14.4" x14ac:dyDescent="0.3">
      <c r="A205" s="19"/>
      <c r="B205" s="20"/>
      <c r="C205" s="21"/>
      <c r="D205" s="26" t="s">
        <v>31</v>
      </c>
      <c r="E205" s="23"/>
      <c r="F205" s="24"/>
      <c r="G205" s="24"/>
      <c r="H205" s="24"/>
      <c r="I205" s="24"/>
      <c r="J205" s="24"/>
      <c r="K205" s="25"/>
      <c r="L205" s="24"/>
    </row>
    <row r="206" spans="1:12" ht="14.4" x14ac:dyDescent="0.3">
      <c r="A206" s="19"/>
      <c r="B206" s="20"/>
      <c r="C206" s="21"/>
      <c r="D206" s="26" t="s">
        <v>32</v>
      </c>
      <c r="E206" s="23"/>
      <c r="F206" s="24"/>
      <c r="G206" s="24"/>
      <c r="H206" s="24"/>
      <c r="I206" s="24"/>
      <c r="J206" s="24"/>
      <c r="K206" s="25"/>
      <c r="L206" s="24"/>
    </row>
    <row r="207" spans="1:12" ht="14.4" x14ac:dyDescent="0.3">
      <c r="A207" s="19"/>
      <c r="B207" s="20"/>
      <c r="C207" s="21"/>
      <c r="D207" s="26" t="s">
        <v>33</v>
      </c>
      <c r="E207" s="23"/>
      <c r="F207" s="24"/>
      <c r="G207" s="24"/>
      <c r="H207" s="24"/>
      <c r="I207" s="24"/>
      <c r="J207" s="24"/>
      <c r="K207" s="25"/>
      <c r="L207" s="24"/>
    </row>
    <row r="208" spans="1:12" ht="14.4" x14ac:dyDescent="0.3">
      <c r="A208" s="19"/>
      <c r="B208" s="20"/>
      <c r="C208" s="21"/>
      <c r="D208" s="26" t="s">
        <v>34</v>
      </c>
      <c r="E208" s="23"/>
      <c r="F208" s="24"/>
      <c r="G208" s="24"/>
      <c r="H208" s="24"/>
      <c r="I208" s="24"/>
      <c r="J208" s="24"/>
      <c r="K208" s="25"/>
      <c r="L208" s="24"/>
    </row>
    <row r="209" spans="1:12" ht="14.4" x14ac:dyDescent="0.3">
      <c r="A209" s="19"/>
      <c r="B209" s="20"/>
      <c r="C209" s="21"/>
      <c r="D209" s="26" t="s">
        <v>35</v>
      </c>
      <c r="E209" s="23"/>
      <c r="F209" s="24"/>
      <c r="G209" s="24"/>
      <c r="H209" s="24"/>
      <c r="I209" s="24"/>
      <c r="J209" s="24"/>
      <c r="K209" s="25"/>
      <c r="L209" s="24"/>
    </row>
    <row r="210" spans="1:12" ht="14.4" x14ac:dyDescent="0.3">
      <c r="A210" s="19"/>
      <c r="B210" s="20"/>
      <c r="C210" s="21"/>
      <c r="D210" s="26" t="s">
        <v>36</v>
      </c>
      <c r="E210" s="23"/>
      <c r="F210" s="24"/>
      <c r="G210" s="24"/>
      <c r="H210" s="24"/>
      <c r="I210" s="24"/>
      <c r="J210" s="24"/>
      <c r="K210" s="25"/>
      <c r="L210" s="24"/>
    </row>
    <row r="211" spans="1:12" ht="14.4" x14ac:dyDescent="0.3">
      <c r="A211" s="19"/>
      <c r="B211" s="20"/>
      <c r="C211" s="21"/>
      <c r="D211" s="22"/>
      <c r="E211" s="23"/>
      <c r="F211" s="24"/>
      <c r="G211" s="24"/>
      <c r="H211" s="24"/>
      <c r="I211" s="24"/>
      <c r="J211" s="24"/>
      <c r="K211" s="25"/>
      <c r="L211" s="24"/>
    </row>
    <row r="212" spans="1:12" ht="14.4" x14ac:dyDescent="0.3">
      <c r="A212" s="19"/>
      <c r="B212" s="20"/>
      <c r="C212" s="21"/>
      <c r="D212" s="22"/>
      <c r="E212" s="23"/>
      <c r="F212" s="24"/>
      <c r="G212" s="24"/>
      <c r="H212" s="24"/>
      <c r="I212" s="24"/>
      <c r="J212" s="24"/>
      <c r="K212" s="25"/>
      <c r="L212" s="24"/>
    </row>
    <row r="213" spans="1:12" ht="14.4" x14ac:dyDescent="0.3">
      <c r="A213" s="27"/>
      <c r="B213" s="28"/>
      <c r="C213" s="29"/>
      <c r="D213" s="30" t="s">
        <v>28</v>
      </c>
      <c r="E213" s="31"/>
      <c r="F213" s="32">
        <f>SUM(F204:F212)</f>
        <v>0</v>
      </c>
      <c r="G213" s="32">
        <f>SUM(G204:G212)</f>
        <v>0</v>
      </c>
      <c r="H213" s="32">
        <f>SUM(H204:H212)</f>
        <v>0</v>
      </c>
      <c r="I213" s="32">
        <f>SUM(I204:I212)</f>
        <v>0</v>
      </c>
      <c r="J213" s="32">
        <f>SUM(J204:J212)</f>
        <v>0</v>
      </c>
      <c r="K213" s="33"/>
      <c r="L213" s="32">
        <f>SUM(L204:L212)</f>
        <v>0</v>
      </c>
    </row>
    <row r="214" spans="1:12" ht="15" thickBot="1" x14ac:dyDescent="0.3">
      <c r="A214" s="37">
        <f>A196</f>
        <v>2</v>
      </c>
      <c r="B214" s="38">
        <f>B196</f>
        <v>5</v>
      </c>
      <c r="C214" s="94" t="s">
        <v>37</v>
      </c>
      <c r="D214" s="95"/>
      <c r="E214" s="39"/>
      <c r="F214" s="40">
        <f>F203+F213</f>
        <v>550</v>
      </c>
      <c r="G214" s="40">
        <f t="shared" ref="G214:L214" si="31">G203+G213</f>
        <v>31.3</v>
      </c>
      <c r="H214" s="40">
        <f t="shared" si="31"/>
        <v>34.699999999999996</v>
      </c>
      <c r="I214" s="40">
        <f t="shared" si="31"/>
        <v>52.099999999999994</v>
      </c>
      <c r="J214" s="40">
        <f t="shared" si="31"/>
        <v>645.19999999999993</v>
      </c>
      <c r="K214" s="40"/>
      <c r="L214" s="40">
        <f t="shared" si="31"/>
        <v>96.679999999999993</v>
      </c>
    </row>
    <row r="215" spans="1:12" ht="14.4" x14ac:dyDescent="0.3">
      <c r="A215" s="15">
        <v>2</v>
      </c>
      <c r="B215" s="16">
        <v>6</v>
      </c>
      <c r="C215" s="17" t="s">
        <v>23</v>
      </c>
      <c r="D215" s="49" t="s">
        <v>24</v>
      </c>
      <c r="E215" s="81" t="s">
        <v>85</v>
      </c>
      <c r="F215" s="44">
        <v>180</v>
      </c>
      <c r="G215" s="44">
        <v>5.3</v>
      </c>
      <c r="H215" s="44">
        <v>0.6</v>
      </c>
      <c r="I215" s="44">
        <v>29.86</v>
      </c>
      <c r="J215" s="44">
        <v>168</v>
      </c>
      <c r="K215" s="92" t="s">
        <v>83</v>
      </c>
      <c r="L215" s="44">
        <v>7</v>
      </c>
    </row>
    <row r="216" spans="1:12" ht="14.4" x14ac:dyDescent="0.3">
      <c r="A216" s="19"/>
      <c r="B216" s="20"/>
      <c r="C216" s="21"/>
      <c r="D216" s="59"/>
      <c r="E216" s="81" t="s">
        <v>86</v>
      </c>
      <c r="F216" s="46">
        <v>80</v>
      </c>
      <c r="G216" s="46">
        <v>15</v>
      </c>
      <c r="H216" s="46">
        <v>12.7</v>
      </c>
      <c r="I216" s="46">
        <v>12.2</v>
      </c>
      <c r="J216" s="46">
        <v>222.8</v>
      </c>
      <c r="K216" s="93" t="s">
        <v>88</v>
      </c>
      <c r="L216" s="46">
        <v>33</v>
      </c>
    </row>
    <row r="217" spans="1:12" ht="14.4" x14ac:dyDescent="0.3">
      <c r="A217" s="19"/>
      <c r="B217" s="20"/>
      <c r="C217" s="21"/>
      <c r="D217" s="54" t="s">
        <v>25</v>
      </c>
      <c r="E217" s="81" t="s">
        <v>56</v>
      </c>
      <c r="F217" s="46">
        <v>200</v>
      </c>
      <c r="G217" s="46">
        <v>3.5</v>
      </c>
      <c r="H217" s="46">
        <v>3.4</v>
      </c>
      <c r="I217" s="46">
        <v>22.3</v>
      </c>
      <c r="J217" s="46">
        <v>133.4</v>
      </c>
      <c r="K217" s="47">
        <v>1026</v>
      </c>
      <c r="L217" s="46">
        <v>9</v>
      </c>
    </row>
    <row r="218" spans="1:12" ht="14.4" x14ac:dyDescent="0.3">
      <c r="A218" s="19"/>
      <c r="B218" s="20"/>
      <c r="C218" s="21"/>
      <c r="D218" s="54" t="s">
        <v>26</v>
      </c>
      <c r="E218" s="81" t="s">
        <v>47</v>
      </c>
      <c r="F218" s="46">
        <v>40</v>
      </c>
      <c r="G218" s="46">
        <v>2.7</v>
      </c>
      <c r="H218" s="46">
        <v>0.3</v>
      </c>
      <c r="I218" s="46">
        <v>17.2</v>
      </c>
      <c r="J218" s="46">
        <v>82</v>
      </c>
      <c r="K218" s="47"/>
      <c r="L218" s="46">
        <v>2.8</v>
      </c>
    </row>
    <row r="219" spans="1:12" ht="14.4" x14ac:dyDescent="0.3">
      <c r="A219" s="19"/>
      <c r="B219" s="20"/>
      <c r="C219" s="21"/>
      <c r="D219" s="54"/>
      <c r="E219" s="81" t="s">
        <v>87</v>
      </c>
      <c r="F219" s="46">
        <v>100</v>
      </c>
      <c r="G219" s="46">
        <v>7</v>
      </c>
      <c r="H219" s="46">
        <v>18</v>
      </c>
      <c r="I219" s="46">
        <v>48</v>
      </c>
      <c r="J219" s="46">
        <v>390</v>
      </c>
      <c r="K219" s="47"/>
      <c r="L219" s="46">
        <v>30</v>
      </c>
    </row>
    <row r="220" spans="1:12" ht="14.4" x14ac:dyDescent="0.3">
      <c r="A220" s="19"/>
      <c r="B220" s="20"/>
      <c r="C220" s="21"/>
      <c r="D220" s="54"/>
      <c r="E220" s="81"/>
      <c r="F220" s="46"/>
      <c r="G220" s="46"/>
      <c r="H220" s="46"/>
      <c r="I220" s="46"/>
      <c r="J220" s="46"/>
      <c r="K220" s="47"/>
      <c r="L220" s="46"/>
    </row>
    <row r="221" spans="1:12" ht="14.4" x14ac:dyDescent="0.3">
      <c r="A221" s="19"/>
      <c r="B221" s="20"/>
      <c r="C221" s="21"/>
      <c r="D221" s="54" t="s">
        <v>27</v>
      </c>
    </row>
    <row r="222" spans="1:12" ht="14.4" x14ac:dyDescent="0.3">
      <c r="A222" s="27"/>
      <c r="B222" s="28"/>
      <c r="C222" s="29"/>
      <c r="D222" s="30" t="s">
        <v>28</v>
      </c>
      <c r="E222" s="31"/>
      <c r="F222" s="32">
        <f>SUM(F215:F220)</f>
        <v>600</v>
      </c>
      <c r="G222" s="32">
        <f>SUM(G215:G220)</f>
        <v>33.5</v>
      </c>
      <c r="H222" s="32">
        <f>SUM(H215:H220)</f>
        <v>35</v>
      </c>
      <c r="I222" s="32">
        <f>SUM(I215:I220)</f>
        <v>129.56</v>
      </c>
      <c r="J222" s="32">
        <f>SUM(J215:J220)</f>
        <v>996.2</v>
      </c>
      <c r="K222" s="33"/>
      <c r="L222" s="32">
        <f>SUM(L215:L220)</f>
        <v>81.8</v>
      </c>
    </row>
    <row r="223" spans="1:12" ht="14.4" x14ac:dyDescent="0.3">
      <c r="A223" s="34">
        <f>A215</f>
        <v>2</v>
      </c>
      <c r="B223" s="35">
        <f>B215</f>
        <v>6</v>
      </c>
      <c r="C223" s="36" t="s">
        <v>29</v>
      </c>
      <c r="D223" s="26" t="s">
        <v>30</v>
      </c>
      <c r="E223" s="23"/>
      <c r="F223" s="24"/>
      <c r="G223" s="24"/>
      <c r="H223" s="24"/>
      <c r="I223" s="24"/>
      <c r="J223" s="24"/>
      <c r="K223" s="25"/>
      <c r="L223" s="24"/>
    </row>
    <row r="224" spans="1:12" ht="14.4" x14ac:dyDescent="0.3">
      <c r="A224" s="19"/>
      <c r="B224" s="20"/>
      <c r="C224" s="21"/>
      <c r="D224" s="26" t="s">
        <v>31</v>
      </c>
      <c r="E224" s="23"/>
      <c r="F224" s="24"/>
      <c r="G224" s="24"/>
      <c r="H224" s="24"/>
      <c r="I224" s="24"/>
      <c r="J224" s="24"/>
      <c r="K224" s="25"/>
      <c r="L224" s="24"/>
    </row>
    <row r="225" spans="1:12" ht="14.4" x14ac:dyDescent="0.3">
      <c r="A225" s="19"/>
      <c r="B225" s="20"/>
      <c r="C225" s="21"/>
      <c r="D225" s="26" t="s">
        <v>32</v>
      </c>
      <c r="E225" s="23"/>
      <c r="F225" s="24"/>
      <c r="G225" s="24"/>
      <c r="H225" s="24"/>
      <c r="I225" s="24"/>
      <c r="J225" s="24"/>
      <c r="K225" s="25"/>
      <c r="L225" s="24"/>
    </row>
    <row r="226" spans="1:12" ht="14.4" x14ac:dyDescent="0.3">
      <c r="A226" s="19"/>
      <c r="B226" s="20"/>
      <c r="C226" s="21"/>
      <c r="D226" s="26" t="s">
        <v>33</v>
      </c>
      <c r="E226" s="23"/>
      <c r="F226" s="24"/>
      <c r="G226" s="24"/>
      <c r="H226" s="24"/>
      <c r="I226" s="24"/>
      <c r="J226" s="24"/>
      <c r="K226" s="25"/>
      <c r="L226" s="24"/>
    </row>
    <row r="227" spans="1:12" ht="14.4" x14ac:dyDescent="0.3">
      <c r="A227" s="19"/>
      <c r="B227" s="20"/>
      <c r="C227" s="21"/>
      <c r="D227" s="26" t="s">
        <v>34</v>
      </c>
      <c r="E227" s="23"/>
      <c r="F227" s="24"/>
      <c r="G227" s="24"/>
      <c r="H227" s="24"/>
      <c r="I227" s="24"/>
      <c r="J227" s="24"/>
      <c r="K227" s="25"/>
      <c r="L227" s="24"/>
    </row>
    <row r="228" spans="1:12" ht="14.4" x14ac:dyDescent="0.3">
      <c r="A228" s="19"/>
      <c r="B228" s="20"/>
      <c r="C228" s="21"/>
      <c r="D228" s="26" t="s">
        <v>35</v>
      </c>
      <c r="E228" s="23"/>
      <c r="F228" s="24"/>
      <c r="G228" s="24"/>
      <c r="H228" s="24"/>
      <c r="I228" s="24"/>
      <c r="J228" s="24"/>
      <c r="K228" s="25"/>
      <c r="L228" s="24"/>
    </row>
    <row r="229" spans="1:12" ht="14.4" x14ac:dyDescent="0.3">
      <c r="A229" s="19"/>
      <c r="B229" s="20"/>
      <c r="C229" s="21"/>
      <c r="D229" s="26" t="s">
        <v>36</v>
      </c>
      <c r="E229" s="23"/>
      <c r="F229" s="24"/>
      <c r="G229" s="24"/>
      <c r="H229" s="24"/>
      <c r="I229" s="24"/>
      <c r="J229" s="24"/>
      <c r="K229" s="25"/>
      <c r="L229" s="24"/>
    </row>
    <row r="230" spans="1:12" ht="14.4" x14ac:dyDescent="0.3">
      <c r="A230" s="19"/>
      <c r="B230" s="20"/>
      <c r="C230" s="21"/>
      <c r="D230" s="22"/>
      <c r="E230" s="23"/>
      <c r="F230" s="24"/>
      <c r="G230" s="24"/>
      <c r="H230" s="24"/>
      <c r="I230" s="24"/>
      <c r="J230" s="24"/>
      <c r="K230" s="25"/>
      <c r="L230" s="24"/>
    </row>
    <row r="231" spans="1:12" ht="14.4" x14ac:dyDescent="0.3">
      <c r="A231" s="19"/>
      <c r="B231" s="20"/>
      <c r="C231" s="21"/>
      <c r="D231" s="22"/>
      <c r="E231" s="23"/>
      <c r="F231" s="24"/>
      <c r="G231" s="24"/>
      <c r="H231" s="24"/>
      <c r="I231" s="24"/>
      <c r="J231" s="24"/>
      <c r="K231" s="25"/>
      <c r="L231" s="24"/>
    </row>
    <row r="232" spans="1:12" ht="14.4" x14ac:dyDescent="0.3">
      <c r="A232" s="27"/>
      <c r="B232" s="28"/>
      <c r="C232" s="29"/>
      <c r="D232" s="30" t="s">
        <v>28</v>
      </c>
      <c r="E232" s="31"/>
      <c r="F232" s="32">
        <f>SUM(F223:F231)</f>
        <v>0</v>
      </c>
      <c r="G232" s="32">
        <f t="shared" ref="G232:J232" si="32">SUM(G223:G231)</f>
        <v>0</v>
      </c>
      <c r="H232" s="32">
        <f t="shared" si="32"/>
        <v>0</v>
      </c>
      <c r="I232" s="32">
        <f t="shared" si="32"/>
        <v>0</v>
      </c>
      <c r="J232" s="32">
        <f t="shared" si="32"/>
        <v>0</v>
      </c>
      <c r="K232" s="33"/>
      <c r="L232" s="32">
        <f t="shared" ref="L232" si="33">SUM(L223:L231)</f>
        <v>0</v>
      </c>
    </row>
    <row r="233" spans="1:12" ht="15" thickBot="1" x14ac:dyDescent="0.3">
      <c r="A233" s="37">
        <f>A196</f>
        <v>2</v>
      </c>
      <c r="B233" s="38">
        <v>6</v>
      </c>
      <c r="C233" s="94" t="s">
        <v>37</v>
      </c>
      <c r="D233" s="95"/>
      <c r="E233" s="39"/>
      <c r="F233" s="40">
        <v>600</v>
      </c>
      <c r="G233" s="40">
        <v>33.5</v>
      </c>
      <c r="H233" s="40">
        <v>35</v>
      </c>
      <c r="I233" s="40">
        <v>129.56</v>
      </c>
      <c r="J233" s="40">
        <v>996.2</v>
      </c>
      <c r="K233" s="40"/>
      <c r="L233" s="40">
        <v>81.8</v>
      </c>
    </row>
    <row r="234" spans="1:12" ht="13.8" thickBot="1" x14ac:dyDescent="0.3">
      <c r="A234" s="60"/>
      <c r="B234" s="61"/>
      <c r="C234" s="96" t="s">
        <v>38</v>
      </c>
      <c r="D234" s="96"/>
      <c r="E234" s="96"/>
      <c r="F234" s="62">
        <f>(F24+F43+F62+F81+F100+F138+F157+F176+F195+F233)/(IF(F24=0,0,1)+IF(F43=0,0,1)+IF(F62=0,0,1)+IF(F81=0,0,1)+IF(F100=0,0,1)+IF(F138=0,0,1)+IF(F157=0,0,1)+IF(F176=0,0,1)+IF(F195=0,0,1)+IF(F233=0,0,1))</f>
        <v>624.79999999999995</v>
      </c>
      <c r="G234" s="62">
        <f>(G24+G43+G62+G81+G100+G138+G157+G176+G195+G233)/(IF(G24=0,0,1)+IF(G43=0,0,1)+IF(G62=0,0,1)+IF(G81=0,0,1)+IF(G100=0,0,1)+IF(G138=0,0,1)+IF(G157=0,0,1)+IF(G176=0,0,1)+IF(G195=0,0,1)+IF(G233=0,0,1))</f>
        <v>29.96</v>
      </c>
      <c r="H234" s="62">
        <f>(H24+H43+H62+H81+H100+H138+H157+H176+H195+H233)/(IF(H24=0,0,1)+IF(H43=0,0,1)+IF(H62=0,0,1)+IF(H81=0,0,1)+IF(H100=0,0,1)+IF(H138=0,0,1)+IF(H157=0,0,1)+IF(H176=0,0,1)+IF(H195=0,0,1)+IF(H233=0,0,1))</f>
        <v>26</v>
      </c>
      <c r="I234" s="62">
        <f>(I24+I43+I62+I81+I100+I138+I157+I176+I195+I233)/(IF(I24=0,0,1)+IF(I43=0,0,1)+IF(I62=0,0,1)+IF(I81=0,0,1)+IF(I100=0,0,1)+IF(I138=0,0,1)+IF(I157=0,0,1)+IF(I176=0,0,1)+IF(I195=0,0,1)+IF(I233=0,0,1))</f>
        <v>78.555999999999997</v>
      </c>
      <c r="J234" s="62">
        <f>(J24+J43+J62+J81+J100+J138+J157+J176+J195+J233)/(IF(J24=0,0,1)+IF(J43=0,0,1)+IF(J62=0,0,1)+IF(J81=0,0,1)+IF(J100=0,0,1)+IF(J138=0,0,1)+IF(J157=0,0,1)+IF(J176=0,0,1)+IF(J195=0,0,1)+IF(J233=0,0,1))</f>
        <v>672.27</v>
      </c>
      <c r="K234" s="62"/>
      <c r="L234" s="62">
        <f>(L24+L43+L62+L81+L100+L138+L157+L176+L195+L233)/(IF(L24=0,0,1)+IF(L43=0,0,1)+IF(L62=0,0,1)+IF(L81=0,0,1)+IF(L100=0,0,1)+IF(L138=0,0,1)+IF(L157=0,0,1)+IF(L176=0,0,1)+IF(L195=0,0,1)+IF(L233=0,0,1))</f>
        <v>87.593999999999994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81:D81"/>
    <mergeCell ref="C100:D100"/>
    <mergeCell ref="C138:D138"/>
    <mergeCell ref="C157:D157"/>
    <mergeCell ref="C176:D176"/>
    <mergeCell ref="C195:D195"/>
    <mergeCell ref="C214:D214"/>
    <mergeCell ref="C119:D1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2023-11-08T04:50:07Z</dcterms:modified>
</cp:coreProperties>
</file>